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580" activeTab="0"/>
  </bookViews>
  <sheets>
    <sheet name="Раздел 1" sheetId="1" r:id="rId1"/>
    <sheet name="Раздел 2" sheetId="2" r:id="rId2"/>
    <sheet name="Лист3" sheetId="3" r:id="rId3"/>
    <sheet name="Лист1" sheetId="4" r:id="rId4"/>
    <sheet name="Лист2" sheetId="5" r:id="rId5"/>
    <sheet name="Лист4" sheetId="6" r:id="rId6"/>
    <sheet name="Лист5" sheetId="7" r:id="rId7"/>
  </sheets>
  <definedNames/>
  <calcPr fullCalcOnLoad="1" refMode="R1C1"/>
</workbook>
</file>

<file path=xl/sharedStrings.xml><?xml version="1.0" encoding="utf-8"?>
<sst xmlns="http://schemas.openxmlformats.org/spreadsheetml/2006/main" count="273" uniqueCount="208">
  <si>
    <t>Раздел 1. Общие сведения об учреждении</t>
  </si>
  <si>
    <t>1.1. Перечень видов деятельности, которые учреждение вправе осуществлять в соответствии с его учредительными документами</t>
  </si>
  <si>
    <t>Наименование вида деятельности</t>
  </si>
  <si>
    <t>Краткая характеристика</t>
  </si>
  <si>
    <t>Правовое обеспечение</t>
  </si>
  <si>
    <t>1. Основные:</t>
  </si>
  <si>
    <t>2. Иные:</t>
  </si>
  <si>
    <t>1.2. Перечень услуг (работ), оказываемых потребителям за плату в случаях, предусмотренных нормативными правовыми (правовыми) актами</t>
  </si>
  <si>
    <t>Наименование услуги (работы)</t>
  </si>
  <si>
    <t>Потребитель (физическое или юридическое лицо)</t>
  </si>
  <si>
    <t>Нормативный правовой (правовой) акт</t>
  </si>
  <si>
    <t>1.3. Перечень разрешительных документов, на основании которых учреждение осуществляет деятельность</t>
  </si>
  <si>
    <t>Наименование документа</t>
  </si>
  <si>
    <t>Номер и дата документа</t>
  </si>
  <si>
    <t>Срок действия</t>
  </si>
  <si>
    <t>1.4. Сведения о работниках учреждения</t>
  </si>
  <si>
    <t>№ п/п</t>
  </si>
  <si>
    <t>Наименование показателя</t>
  </si>
  <si>
    <t>Численность работников</t>
  </si>
  <si>
    <t>на начало отчетного периода</t>
  </si>
  <si>
    <t>на конец отчетного периода</t>
  </si>
  <si>
    <t>Уровень профессионального образования (квалификации) работников*</t>
  </si>
  <si>
    <t>Причины изменения количества штатных единиц</t>
  </si>
  <si>
    <t>1.5. Средняя заработная плата сотрудников учреждения</t>
  </si>
  <si>
    <t>Размер средней заработной платы, руб.</t>
  </si>
  <si>
    <t>за отчетный год</t>
  </si>
  <si>
    <t>Штатная численность</t>
  </si>
  <si>
    <t>Х</t>
  </si>
  <si>
    <t>Фактическая численность</t>
  </si>
  <si>
    <t>Отчет о результатах деятельности муниципального учреждения и об использовании закрепленного за ним муниципального имущества</t>
  </si>
  <si>
    <t>на 1 января</t>
  </si>
  <si>
    <t>года</t>
  </si>
  <si>
    <t>Наименование учреждения</t>
  </si>
  <si>
    <t>Юридический адрес учреждения</t>
  </si>
  <si>
    <t>Периодичность:</t>
  </si>
  <si>
    <t>годовая</t>
  </si>
  <si>
    <t>Дата</t>
  </si>
  <si>
    <t>по ОКПО</t>
  </si>
  <si>
    <t>ИНН</t>
  </si>
  <si>
    <t>КПП</t>
  </si>
  <si>
    <t>Приложение 1</t>
  </si>
  <si>
    <t>2.1 Сведения о балансовой (остаточной) стоимости нефинансовых активов, дебиторской и кредиторской задолженности</t>
  </si>
  <si>
    <t>Код строки</t>
  </si>
  <si>
    <t>Значение показателя</t>
  </si>
  <si>
    <t>динамика изменения (гр.4-гр.3)</t>
  </si>
  <si>
    <t>Примечание</t>
  </si>
  <si>
    <t>Балансовая (остаточная) стоимость нефинансовых активов учреждения, руб.</t>
  </si>
  <si>
    <t>010</t>
  </si>
  <si>
    <t>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ценностей, руб</t>
  </si>
  <si>
    <t>Справочно:
Суммы недостач, взысканные с виновных лиц, руб</t>
  </si>
  <si>
    <t>Суммы недостач, списанные за счет учреждения, руб</t>
  </si>
  <si>
    <t>Сумма дебиторской задолженности, руб</t>
  </si>
  <si>
    <t>в том числе: нереальная к взысканию дебиторская задолженность, руб</t>
  </si>
  <si>
    <t>Сумма кредиторской задолженности, руб</t>
  </si>
  <si>
    <t>в том числе:
просроченная кредиторская задолженность, руб</t>
  </si>
  <si>
    <t>Итоговая сумма актива баланса, руб</t>
  </si>
  <si>
    <t>020</t>
  </si>
  <si>
    <t>030</t>
  </si>
  <si>
    <t>040</t>
  </si>
  <si>
    <t>050</t>
  </si>
  <si>
    <t>051</t>
  </si>
  <si>
    <t>060</t>
  </si>
  <si>
    <t>061</t>
  </si>
  <si>
    <t>070</t>
  </si>
  <si>
    <t>% изменения</t>
  </si>
  <si>
    <t>2.2. Изменение цен (тарифов) на платные услуги (работы), оказываемые потребителям в течение отчетного периода</t>
  </si>
  <si>
    <t>Квартал</t>
  </si>
  <si>
    <t>1</t>
  </si>
  <si>
    <t>цена (тариф)</t>
  </si>
  <si>
    <t>% изменения (гр.3/гр.2*100)</t>
  </si>
  <si>
    <t>2</t>
  </si>
  <si>
    <t>% изменения (гр.5/гр.3*100)</t>
  </si>
  <si>
    <t>% изменения (гр.7/гр.5*100)</t>
  </si>
  <si>
    <t>2.3. Сведения о потребителях и доходах, полученных от оказания платных услуг (выполнения работ)</t>
  </si>
  <si>
    <t>Вид услуги (работы)</t>
  </si>
  <si>
    <t>Общее количество потребителей, воспользовавшихся услугами (работами) учреждения (в том числе платными для потребителей)</t>
  </si>
  <si>
    <t>бесплатно</t>
  </si>
  <si>
    <t>20___г.</t>
  </si>
  <si>
    <t>частично платно</t>
  </si>
  <si>
    <t>полностью платно</t>
  </si>
  <si>
    <t>Средняя стоимость услуг (работ) для потребителей, руб.</t>
  </si>
  <si>
    <t>Суммы доходов, полученных от оказания платных и частично платных услуг (выполнения работ), руб.</t>
  </si>
  <si>
    <t>2.4 Сведения о жалобах потребителей</t>
  </si>
  <si>
    <t>Наименование потребителя</t>
  </si>
  <si>
    <t>Суть жалобы</t>
  </si>
  <si>
    <t>Принятые меры</t>
  </si>
  <si>
    <t>2.5. Сведения о показателях плана финансово-хозяйственной деятельности (для бюджетных и автономных учреждений)</t>
  </si>
  <si>
    <t>Единица измерения: руб.</t>
  </si>
  <si>
    <t>По плану</t>
  </si>
  <si>
    <t>Фактически (кассовое исполнение)</t>
  </si>
  <si>
    <t>Процент исполнения, %</t>
  </si>
  <si>
    <t>Причины неисполнения</t>
  </si>
  <si>
    <t>Остаток средств на начало года</t>
  </si>
  <si>
    <t>Поступления, всего, в том числе:</t>
  </si>
  <si>
    <t>Выплаты всего, в том числе:</t>
  </si>
  <si>
    <t>Остаток средств на конец года</t>
  </si>
  <si>
    <t>Справочно:</t>
  </si>
  <si>
    <t>Объем публичных обязательств, всего, в том числе</t>
  </si>
  <si>
    <t>031</t>
  </si>
  <si>
    <t>080</t>
  </si>
  <si>
    <t>Объем финансового обеспечения задания учредителя</t>
  </si>
  <si>
    <t>Объем финансового обеспечения в рамках субсидий на иные цели</t>
  </si>
  <si>
    <t xml:space="preserve">Объем финансового обеспечения деятельности, связанной с выполнением работ и оказанием услуг </t>
  </si>
  <si>
    <t>Сумма прибыли до налогообложения</t>
  </si>
  <si>
    <t>Сумма налога на прибыль</t>
  </si>
  <si>
    <t>Сумма прибыли после налогообложения</t>
  </si>
  <si>
    <t>На начало отчетного периода</t>
  </si>
  <si>
    <t>На конец отчетного периода</t>
  </si>
  <si>
    <t>Общая балансовая стоимость имущества учреждения, руб</t>
  </si>
  <si>
    <t>Общая балансовая стоимость имущества, закрепленного за учреждением, руб</t>
  </si>
  <si>
    <t>в том числе:
недвижимого имущества, всего, руб</t>
  </si>
  <si>
    <t>из него:
переданного в аренду, руб</t>
  </si>
  <si>
    <t>переданного в безвозмездное пользование, руб</t>
  </si>
  <si>
    <t>приобретенного учреждением за счет средств, выделенных учредителем, руб</t>
  </si>
  <si>
    <t>приобретенного учреждением за счет доходов от приносящей доход деятельности, руб</t>
  </si>
  <si>
    <t>особо ценного движимого имущества, всего, руб</t>
  </si>
  <si>
    <t>Количество объектов недвижимого имущества, закрепленных за учреждением, шт</t>
  </si>
  <si>
    <t>Объем средств, полученных от распоряжения имуществом, закрепленным за учреждением, руб</t>
  </si>
  <si>
    <t>0100</t>
  </si>
  <si>
    <t>0200</t>
  </si>
  <si>
    <t>0210</t>
  </si>
  <si>
    <t>0211</t>
  </si>
  <si>
    <t>0212</t>
  </si>
  <si>
    <t>0213</t>
  </si>
  <si>
    <t>0214</t>
  </si>
  <si>
    <t>0220</t>
  </si>
  <si>
    <t>0221</t>
  </si>
  <si>
    <t>0222</t>
  </si>
  <si>
    <t>0300</t>
  </si>
  <si>
    <t>0400</t>
  </si>
  <si>
    <t>0410</t>
  </si>
  <si>
    <t>0420</t>
  </si>
  <si>
    <t>0500</t>
  </si>
  <si>
    <t>Общая площадь объектов недвижимого имущества, закрепленная за учреждением, м2</t>
  </si>
  <si>
    <t>в том числе:
переданного в аренду, м2</t>
  </si>
  <si>
    <t>переданного в безвозмездное пользование, м2</t>
  </si>
  <si>
    <t>Руководитель учреждения</t>
  </si>
  <si>
    <t>Исполнитель</t>
  </si>
  <si>
    <t>(подпись)</t>
  </si>
  <si>
    <t>(расшифровка подписи)</t>
  </si>
  <si>
    <t>Раздел 2. Результат деятельности учреждения</t>
  </si>
  <si>
    <t>Раздел 3. Сведения об использовании имущества, закрепленного за учреждением</t>
  </si>
  <si>
    <t>081</t>
  </si>
  <si>
    <t>2.6. Объем финансового обеспечения</t>
  </si>
  <si>
    <t>2.7. Сведения о прибыли учреждения</t>
  </si>
  <si>
    <t>-</t>
  </si>
  <si>
    <t>свидетельство о государственной регистрации учреждения</t>
  </si>
  <si>
    <t>лицензия на право ведения образовательной деятельности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</si>
  <si>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</si>
  <si>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</si>
  <si>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</si>
  <si>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</si>
  <si>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</si>
  <si>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</si>
  <si>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</si>
  <si>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</si>
  <si>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</si>
  <si>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</si>
  <si>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работы, услуги по содержанию имущества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</si>
  <si>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</si>
  <si>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Россия, 187110, г. Кириши, Ленинградская область, ул. Комсомольская д. 12</t>
  </si>
  <si>
    <t>Организация предоставления  основной общеобразовательной  программы дошкольного образования для детей младенческого и раннего возраста в группах общеразвивающей направленности дошкольных образовательных учреждений</t>
  </si>
  <si>
    <t xml:space="preserve">Организация присмотра и ухода за  детьми младенческого и раннего возраста    в группах общеразвивающей направленности дошкольных образовательных учреждений, включая организацию их питания и режима дня </t>
  </si>
  <si>
    <t>Воспитанники дошкольного учреждения в возрасте от 3  до 7 лет.</t>
  </si>
  <si>
    <t xml:space="preserve">Организация присмотра и ухода за  детьми старшего дошкольного возраста в группах общеразвивающей направленности дошкольных образоваиельных учреждений  , включая организацию их питания и режима дня </t>
  </si>
  <si>
    <t>1 - 4       2-1                   3 - 52</t>
  </si>
  <si>
    <t xml:space="preserve"> 1044701480900 от 17.02.2011г.                  серия 47 №003026151</t>
  </si>
  <si>
    <t>родительская плата за организацию присмотра и ухода за детьми старшего дошкольного возраста в муниципальных дошкольных образовательных учреждениях, включая организацию его питания и режима дня</t>
  </si>
  <si>
    <t>родительская плата за организацию присмотра и ухода за детьми младенческого и раннего возраста  в муниципальных дошкольных образовательных учреждениях, включая организацию его питания и режима дня</t>
  </si>
  <si>
    <t>Приобретение основных средств</t>
  </si>
  <si>
    <t>Проведение ремонтных работ</t>
  </si>
  <si>
    <t>А.В.Владимирова</t>
  </si>
  <si>
    <t>Л.М.Кочурова</t>
  </si>
  <si>
    <t>Развивающие игры ,направленные на развитие интеллектуальных способностей детей,занятия по обеспечению безопасности жизнедеятельности,валеологические занятия из серии "Уроки здоровья",театрализованная деятельность</t>
  </si>
  <si>
    <t>Родители (законные представители) воспитанников дошкольного учреждения в возрасте от 1  до 3 лет .</t>
  </si>
  <si>
    <t>Постановление главы администрации от 15 декабря 2011 г. №2599-р "Об установлении родительской платы за содержание одного ребенка в муниципальных дошкольных учреждениях"</t>
  </si>
  <si>
    <t>Родители (законные представители) воспитанников дошкольного учреждения в возрасте от 3  до 7 лет .</t>
  </si>
  <si>
    <t>Поступление от приносящей доход деятельности</t>
  </si>
  <si>
    <t>1-6;  3-38; 4-8;</t>
  </si>
  <si>
    <t>образовательная деятельность по основной общеоразовательной программе-образовательной программе дошкольного образования, присмотр и уход за детьми</t>
  </si>
  <si>
    <t>Основными целями деятельности является предоставление общедоступного и бесплатного дошкольного образования; полноценное развитие личности, основанное на заложенном потенциале и возможностях каждго воспитанника; воспитание социально-активного, нестандартно мыслящего и способного действовать в любых общественно-экономических условиях воспитанника</t>
  </si>
  <si>
    <t>Оказание платных образовательных и иных услуг, за пределами основной общеобразовательно программы - образовательной программы дошкольного образования на договорной основе</t>
  </si>
  <si>
    <t>"Школа раннего развития"</t>
  </si>
  <si>
    <t>"Танцевальная студия"</t>
  </si>
  <si>
    <t>"Игровой стретчинг"</t>
  </si>
  <si>
    <t>"Изостудия юный художник"</t>
  </si>
  <si>
    <t>"Индивидуальные занятия с психологом"</t>
  </si>
  <si>
    <t xml:space="preserve">           ИТОГО</t>
  </si>
  <si>
    <t>содержание дополнительной штатной численности</t>
  </si>
  <si>
    <t>2016___г.</t>
  </si>
  <si>
    <t>1.5. Средняя заработная плата педагогов учреждения</t>
  </si>
  <si>
    <t>регистрационный номер 020-16 от 04.02.2016г.  серия 47ЛО1 № 0001616</t>
  </si>
  <si>
    <t>бесрочно</t>
  </si>
  <si>
    <t>28.02.2019г.</t>
  </si>
  <si>
    <t>за 2016 год</t>
  </si>
  <si>
    <t>за 2017 год</t>
  </si>
  <si>
    <t>за 20_16__ год</t>
  </si>
  <si>
    <t>за 20_17_ год</t>
  </si>
  <si>
    <t>100,72</t>
  </si>
  <si>
    <t>2017г.</t>
  </si>
  <si>
    <t>2018г.</t>
  </si>
  <si>
    <t>20_18__г.</t>
  </si>
  <si>
    <t>20__17_г.</t>
  </si>
  <si>
    <t xml:space="preserve">Устав  МДОУ «Детский сад №3 », утвержденный постановлением  администрации муниципального образования Киришский муниципальный район Ленинградской области от 29.08.2018г. № 2095
</t>
  </si>
  <si>
    <t>Постановление Администрации муниципального образования Киришский муниципальный район от 03 октября 2018 года № 2414 "Об установлении родительской платы за организацию присмотра и ухода за одним ребенком в муниципальных дошкольных образовательных учреждениях", Постановление Администрациимуниципального образования Киришский муниципальный район от 20.08.2013 г. № 1353 " Об освобождении родителей (законных представителей) от платы за организацию присмотра и ухода за ребенком   в муниципальных дошкольных образовательных учреждениях муниципального образования Киришский муниципальный район Ленинградской области", Решение Совета депутатов МО Киришский муниципальный район Ленинградской области" от 25.12.2013г. № 55/352 "О снижении размера платы за присмотр и уход за ребенком в муниципальных дошкольных образовательных учреждениях муниципального образования Киришский муниципальный район Ленинградской области".</t>
  </si>
  <si>
    <t>Постановление  Администрации муниципального образования Киришский муниципальный район от 03 октября 2018 года № 2414 "Об установлении родительской платы за организацию присмотра и ухода за одним ребенком в муниципальных дошкольных образовательных учреждениях", Постановление Администрации муниципального образования Киришский муниципальный район от 20.08.2013 г. № 1353 " Об освобождении родителей (законных представителей) от платы за организацию присмотра и ухода за ребенком   в муниципальных дошкольных образовательных учреждениях муниципального образования Киришский муниципальный район Ленинградской области", Решение Совета депутатов МО Киришский муниципальный район Ленинградской области" от 25.12.2013г. № 55/352 "О снижении размера платы за присмотр и уход за ребенком в муниципальных дошкольных образовательных учреждениях муниципального образования Киришский муниципальный район Ленинградской области".</t>
  </si>
  <si>
    <t>* Уровень профессионального образования (квалификации) работников: высшее - 4, неполное высшее - 0, среднее профессиональное - 3, начальное профессиональное - 4, среднее (полное) общее - 5, основное общее - 6, не имеют основного общего - 7, ученая степень (кандидат наук - 8, доктор наук - 9</t>
  </si>
  <si>
    <t>МДОУ «Детский сад №3 »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</si>
</sst>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00%"/>
    <numFmt numFmtId="184" formatCode="0.0%"/>
    <numFmt numFmtId="185" formatCode="0.0000%"/>
    <numFmt numFmtId="186" formatCode="0.00000%"/>
    <numFmt numFmtId="187" formatCode="0.00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49" fontId="0" fillId="0" borderId="0" xfId="0" applyNumberFormat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5" fillId="0" borderId="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vertical="center" wrapText="1"/>
    </xf>
    <xf numFmtId="171" fontId="1" fillId="0" borderId="10" xfId="58" applyFont="1" applyBorder="1" applyAlignment="1">
      <alignment/>
    </xf>
    <xf numFmtId="2" fontId="0" fillId="0" borderId="10" xfId="0" applyNumberFormat="1" applyBorder="1" applyAlignment="1">
      <alignment/>
    </xf>
    <xf numFmtId="183" fontId="0" fillId="0" borderId="10" xfId="0" applyNumberForma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 wrapText="1"/>
    </xf>
    <xf numFmtId="10" fontId="0" fillId="0" borderId="10" xfId="0" applyNumberFormat="1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9" fillId="0" borderId="10" xfId="0" applyFont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183" fontId="9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center" wrapText="1"/>
    </xf>
    <xf numFmtId="2" fontId="9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4" fillId="0" borderId="15" xfId="0" applyFont="1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/>
    </xf>
    <xf numFmtId="2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3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8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 wrapText="1"/>
    </xf>
    <xf numFmtId="49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2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10" fontId="41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2" fontId="41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wrapText="1"/>
    </xf>
    <xf numFmtId="10" fontId="0" fillId="0" borderId="10" xfId="0" applyNumberForma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183" fontId="9" fillId="0" borderId="0" xfId="0" applyNumberFormat="1" applyFont="1" applyBorder="1" applyAlignment="1">
      <alignment/>
    </xf>
    <xf numFmtId="0" fontId="4" fillId="0" borderId="12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Fill="1" applyBorder="1" applyAlignment="1">
      <alignment horizontal="center" wrapText="1"/>
    </xf>
    <xf numFmtId="49" fontId="0" fillId="0" borderId="12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15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9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3"/>
  <sheetViews>
    <sheetView tabSelected="1" zoomScalePageLayoutView="0" workbookViewId="0" topLeftCell="A1">
      <selection activeCell="A2" sqref="A2:G2"/>
    </sheetView>
  </sheetViews>
  <sheetFormatPr defaultColWidth="9.140625" defaultRowHeight="15"/>
  <cols>
    <col min="1" max="1" width="20.28125" style="0" customWidth="1"/>
    <col min="2" max="2" width="22.00390625" style="0" customWidth="1"/>
    <col min="3" max="4" width="16.57421875" style="0" customWidth="1"/>
    <col min="5" max="5" width="14.57421875" style="0" customWidth="1"/>
    <col min="6" max="6" width="14.28125" style="0" customWidth="1"/>
    <col min="7" max="7" width="18.28125" style="0" customWidth="1"/>
  </cols>
  <sheetData>
    <row r="1" spans="6:7" ht="15">
      <c r="F1" s="126" t="s">
        <v>40</v>
      </c>
      <c r="G1" s="126"/>
    </row>
    <row r="2" spans="1:7" ht="37.5" customHeight="1">
      <c r="A2" s="131" t="s">
        <v>29</v>
      </c>
      <c r="B2" s="131"/>
      <c r="C2" s="131"/>
      <c r="D2" s="131"/>
      <c r="E2" s="131"/>
      <c r="F2" s="131"/>
      <c r="G2" s="131"/>
    </row>
    <row r="3" spans="2:5" ht="15">
      <c r="B3" s="1" t="s">
        <v>30</v>
      </c>
      <c r="C3" s="124">
        <v>2019</v>
      </c>
      <c r="D3" s="124"/>
      <c r="E3" s="1" t="s">
        <v>31</v>
      </c>
    </row>
    <row r="4" spans="6:7" ht="15">
      <c r="F4" s="9" t="s">
        <v>36</v>
      </c>
      <c r="G4" s="82" t="s">
        <v>193</v>
      </c>
    </row>
    <row r="5" spans="1:7" ht="15">
      <c r="A5" t="s">
        <v>32</v>
      </c>
      <c r="C5" s="7"/>
      <c r="D5" s="7"/>
      <c r="E5" s="7"/>
      <c r="F5" s="132" t="s">
        <v>37</v>
      </c>
      <c r="G5" s="133">
        <v>70642875</v>
      </c>
    </row>
    <row r="6" spans="1:7" ht="27" customHeight="1">
      <c r="A6" s="134" t="s">
        <v>207</v>
      </c>
      <c r="B6" s="134"/>
      <c r="C6" s="134"/>
      <c r="D6" s="134"/>
      <c r="E6" s="134"/>
      <c r="F6" s="132"/>
      <c r="G6" s="133"/>
    </row>
    <row r="7" spans="3:7" ht="15">
      <c r="C7" s="7"/>
      <c r="D7" s="7"/>
      <c r="E7" s="7"/>
      <c r="F7" s="10" t="s">
        <v>38</v>
      </c>
      <c r="G7" s="20">
        <v>4708013879</v>
      </c>
    </row>
    <row r="8" spans="1:7" ht="24" customHeight="1">
      <c r="A8" t="s">
        <v>33</v>
      </c>
      <c r="C8" s="128" t="s">
        <v>160</v>
      </c>
      <c r="D8" s="128"/>
      <c r="E8" s="128"/>
      <c r="F8" s="10" t="s">
        <v>39</v>
      </c>
      <c r="G8" s="20">
        <v>472701001</v>
      </c>
    </row>
    <row r="10" spans="1:2" ht="15">
      <c r="A10" t="s">
        <v>34</v>
      </c>
      <c r="B10" s="8" t="s">
        <v>35</v>
      </c>
    </row>
    <row r="12" spans="1:7" s="5" customFormat="1" ht="15">
      <c r="A12" s="127" t="s">
        <v>0</v>
      </c>
      <c r="B12" s="127"/>
      <c r="C12" s="127"/>
      <c r="D12" s="127"/>
      <c r="E12" s="127"/>
      <c r="F12" s="127"/>
      <c r="G12" s="127"/>
    </row>
    <row r="14" spans="1:7" s="5" customFormat="1" ht="34.5" customHeight="1">
      <c r="A14" s="130" t="s">
        <v>1</v>
      </c>
      <c r="B14" s="130"/>
      <c r="C14" s="130"/>
      <c r="D14" s="130"/>
      <c r="E14" s="130"/>
      <c r="F14" s="130"/>
      <c r="G14" s="130"/>
    </row>
    <row r="16" spans="1:7" ht="30" customHeight="1">
      <c r="A16" s="12" t="s">
        <v>2</v>
      </c>
      <c r="B16" s="100" t="s">
        <v>3</v>
      </c>
      <c r="C16" s="100"/>
      <c r="D16" s="100"/>
      <c r="E16" s="100"/>
      <c r="F16" s="100" t="s">
        <v>4</v>
      </c>
      <c r="G16" s="100"/>
    </row>
    <row r="17" spans="1:7" ht="15">
      <c r="A17" s="21">
        <v>1</v>
      </c>
      <c r="B17" s="101">
        <v>2</v>
      </c>
      <c r="C17" s="101"/>
      <c r="D17" s="101"/>
      <c r="E17" s="101"/>
      <c r="F17" s="101">
        <v>3</v>
      </c>
      <c r="G17" s="101"/>
    </row>
    <row r="18" spans="1:7" ht="15">
      <c r="A18" s="21" t="s">
        <v>5</v>
      </c>
      <c r="B18" s="101"/>
      <c r="C18" s="101"/>
      <c r="D18" s="101"/>
      <c r="E18" s="101"/>
      <c r="F18" s="101"/>
      <c r="G18" s="101"/>
    </row>
    <row r="19" spans="1:30" ht="145.5" customHeight="1">
      <c r="A19" s="22" t="s">
        <v>179</v>
      </c>
      <c r="B19" s="102" t="s">
        <v>180</v>
      </c>
      <c r="C19" s="103"/>
      <c r="D19" s="103"/>
      <c r="E19" s="104"/>
      <c r="F19" s="98" t="s">
        <v>203</v>
      </c>
      <c r="G19" s="9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</row>
    <row r="20" spans="1:7" ht="15">
      <c r="A20" s="21" t="s">
        <v>6</v>
      </c>
      <c r="B20" s="101"/>
      <c r="C20" s="101"/>
      <c r="D20" s="101"/>
      <c r="E20" s="101"/>
      <c r="F20" s="101"/>
      <c r="G20" s="101"/>
    </row>
    <row r="21" spans="1:7" ht="140.25" customHeight="1">
      <c r="A21" s="53" t="s">
        <v>181</v>
      </c>
      <c r="B21" s="114" t="s">
        <v>173</v>
      </c>
      <c r="C21" s="115"/>
      <c r="D21" s="115"/>
      <c r="E21" s="116"/>
      <c r="F21" s="98" t="s">
        <v>203</v>
      </c>
      <c r="G21" s="99"/>
    </row>
    <row r="22" spans="1:7" ht="10.5" customHeight="1">
      <c r="A22" s="48"/>
      <c r="B22" s="95"/>
      <c r="C22" s="96"/>
      <c r="D22" s="96"/>
      <c r="E22" s="97"/>
      <c r="F22" s="98"/>
      <c r="G22" s="99"/>
    </row>
    <row r="23" spans="1:7" ht="10.5" customHeight="1">
      <c r="A23" s="48"/>
      <c r="B23" s="85"/>
      <c r="C23" s="86"/>
      <c r="D23" s="86"/>
      <c r="E23" s="87"/>
      <c r="F23" s="88"/>
      <c r="G23" s="89"/>
    </row>
    <row r="24" spans="1:7" ht="10.5" customHeight="1">
      <c r="A24" s="48"/>
      <c r="B24" s="85"/>
      <c r="C24" s="86"/>
      <c r="D24" s="86"/>
      <c r="E24" s="87"/>
      <c r="F24" s="88"/>
      <c r="G24" s="89"/>
    </row>
    <row r="25" spans="1:7" ht="10.5" customHeight="1">
      <c r="A25" s="48"/>
      <c r="B25" s="85"/>
      <c r="C25" s="86"/>
      <c r="D25" s="86"/>
      <c r="E25" s="87"/>
      <c r="F25" s="88"/>
      <c r="G25" s="89"/>
    </row>
    <row r="26" spans="1:7" ht="10.5" customHeight="1">
      <c r="A26" s="48"/>
      <c r="B26" s="85"/>
      <c r="C26" s="86"/>
      <c r="D26" s="86"/>
      <c r="E26" s="87"/>
      <c r="F26" s="88"/>
      <c r="G26" s="89"/>
    </row>
    <row r="27" spans="1:7" ht="10.5" customHeight="1">
      <c r="A27" s="48"/>
      <c r="B27" s="85"/>
      <c r="C27" s="86"/>
      <c r="D27" s="86"/>
      <c r="E27" s="87"/>
      <c r="F27" s="88"/>
      <c r="G27" s="89"/>
    </row>
    <row r="28" spans="1:7" ht="10.5" customHeight="1">
      <c r="A28" s="48"/>
      <c r="B28" s="85"/>
      <c r="C28" s="86"/>
      <c r="D28" s="86"/>
      <c r="E28" s="87"/>
      <c r="F28" s="88"/>
      <c r="G28" s="89"/>
    </row>
    <row r="29" spans="1:7" ht="10.5" customHeight="1">
      <c r="A29" s="48"/>
      <c r="B29" s="85"/>
      <c r="C29" s="86"/>
      <c r="D29" s="86"/>
      <c r="E29" s="87"/>
      <c r="F29" s="88"/>
      <c r="G29" s="89"/>
    </row>
    <row r="30" spans="1:7" ht="10.5" customHeight="1">
      <c r="A30" s="48"/>
      <c r="B30" s="85"/>
      <c r="C30" s="86"/>
      <c r="D30" s="86"/>
      <c r="E30" s="87"/>
      <c r="F30" s="88"/>
      <c r="G30" s="89"/>
    </row>
    <row r="31" spans="1:7" ht="10.5" customHeight="1">
      <c r="A31" s="48"/>
      <c r="B31" s="85"/>
      <c r="C31" s="86"/>
      <c r="D31" s="86"/>
      <c r="E31" s="87"/>
      <c r="F31" s="88"/>
      <c r="G31" s="89"/>
    </row>
    <row r="32" spans="1:7" ht="10.5" customHeight="1">
      <c r="A32" s="48"/>
      <c r="B32" s="85"/>
      <c r="C32" s="86"/>
      <c r="D32" s="86"/>
      <c r="E32" s="87"/>
      <c r="F32" s="88"/>
      <c r="G32" s="89"/>
    </row>
    <row r="33" spans="1:7" ht="10.5" customHeight="1">
      <c r="A33" s="48"/>
      <c r="B33" s="85"/>
      <c r="C33" s="86"/>
      <c r="D33" s="86"/>
      <c r="E33" s="87"/>
      <c r="F33" s="88"/>
      <c r="G33" s="89"/>
    </row>
    <row r="34" spans="1:7" ht="10.5" customHeight="1">
      <c r="A34" s="48"/>
      <c r="B34" s="85"/>
      <c r="C34" s="86"/>
      <c r="D34" s="86"/>
      <c r="E34" s="87"/>
      <c r="F34" s="88"/>
      <c r="G34" s="89"/>
    </row>
    <row r="35" spans="1:7" ht="10.5" customHeight="1">
      <c r="A35" s="48"/>
      <c r="B35" s="85"/>
      <c r="C35" s="86"/>
      <c r="D35" s="86"/>
      <c r="E35" s="87"/>
      <c r="F35" s="88"/>
      <c r="G35" s="89"/>
    </row>
    <row r="36" spans="1:7" ht="10.5" customHeight="1">
      <c r="A36" s="48"/>
      <c r="B36" s="85"/>
      <c r="C36" s="86"/>
      <c r="D36" s="86"/>
      <c r="E36" s="87"/>
      <c r="F36" s="88"/>
      <c r="G36" s="89"/>
    </row>
    <row r="37" spans="1:7" ht="10.5" customHeight="1">
      <c r="A37" s="48"/>
      <c r="B37" s="85"/>
      <c r="C37" s="86"/>
      <c r="D37" s="86"/>
      <c r="E37" s="87"/>
      <c r="F37" s="88"/>
      <c r="G37" s="89"/>
    </row>
    <row r="38" spans="1:7" ht="10.5" customHeight="1">
      <c r="A38" s="48"/>
      <c r="B38" s="85"/>
      <c r="C38" s="86"/>
      <c r="D38" s="86"/>
      <c r="E38" s="87"/>
      <c r="F38" s="88"/>
      <c r="G38" s="89"/>
    </row>
    <row r="39" spans="1:7" ht="10.5" customHeight="1">
      <c r="A39" s="48"/>
      <c r="B39" s="85"/>
      <c r="C39" s="86"/>
      <c r="D39" s="86"/>
      <c r="E39" s="87"/>
      <c r="F39" s="88"/>
      <c r="G39" s="89"/>
    </row>
    <row r="40" spans="1:7" ht="10.5" customHeight="1">
      <c r="A40" s="48"/>
      <c r="B40" s="85"/>
      <c r="C40" s="86"/>
      <c r="D40" s="86"/>
      <c r="E40" s="87"/>
      <c r="F40" s="88"/>
      <c r="G40" s="89"/>
    </row>
    <row r="41" spans="1:7" ht="10.5" customHeight="1">
      <c r="A41" s="48"/>
      <c r="B41" s="85"/>
      <c r="C41" s="86"/>
      <c r="D41" s="86"/>
      <c r="E41" s="87"/>
      <c r="F41" s="88"/>
      <c r="G41" s="89"/>
    </row>
    <row r="42" spans="1:7" ht="10.5" customHeight="1">
      <c r="A42" s="48"/>
      <c r="B42" s="85"/>
      <c r="C42" s="86"/>
      <c r="D42" s="86"/>
      <c r="E42" s="87"/>
      <c r="F42" s="88"/>
      <c r="G42" s="89"/>
    </row>
    <row r="43" spans="1:7" ht="10.5" customHeight="1">
      <c r="A43" s="48"/>
      <c r="B43" s="85"/>
      <c r="C43" s="86"/>
      <c r="D43" s="86"/>
      <c r="E43" s="87"/>
      <c r="F43" s="88"/>
      <c r="G43" s="89"/>
    </row>
    <row r="44" spans="1:7" ht="10.5" customHeight="1">
      <c r="A44" s="48"/>
      <c r="B44" s="85"/>
      <c r="C44" s="86"/>
      <c r="D44" s="86"/>
      <c r="E44" s="87"/>
      <c r="F44" s="88"/>
      <c r="G44" s="89"/>
    </row>
    <row r="45" spans="1:7" ht="10.5" customHeight="1">
      <c r="A45" s="48"/>
      <c r="B45" s="85"/>
      <c r="C45" s="86"/>
      <c r="D45" s="86"/>
      <c r="E45" s="87"/>
      <c r="F45" s="88"/>
      <c r="G45" s="89"/>
    </row>
    <row r="46" spans="1:7" ht="10.5" customHeight="1">
      <c r="A46" s="48"/>
      <c r="B46" s="85"/>
      <c r="C46" s="86"/>
      <c r="D46" s="86"/>
      <c r="E46" s="87"/>
      <c r="F46" s="88"/>
      <c r="G46" s="89"/>
    </row>
    <row r="47" spans="1:7" ht="10.5" customHeight="1">
      <c r="A47" s="48"/>
      <c r="B47" s="85"/>
      <c r="C47" s="86"/>
      <c r="D47" s="86"/>
      <c r="E47" s="87"/>
      <c r="F47" s="88"/>
      <c r="G47" s="89"/>
    </row>
    <row r="48" spans="1:7" ht="10.5" customHeight="1">
      <c r="A48" s="48"/>
      <c r="B48" s="85"/>
      <c r="C48" s="86"/>
      <c r="D48" s="86"/>
      <c r="E48" s="87"/>
      <c r="F48" s="88"/>
      <c r="G48" s="89"/>
    </row>
    <row r="49" spans="1:7" ht="10.5" customHeight="1">
      <c r="A49" s="48"/>
      <c r="B49" s="85"/>
      <c r="C49" s="86"/>
      <c r="D49" s="86"/>
      <c r="E49" s="87"/>
      <c r="F49" s="88"/>
      <c r="G49" s="89"/>
    </row>
    <row r="50" spans="1:7" ht="10.5" customHeight="1">
      <c r="A50" s="48"/>
      <c r="B50" s="85"/>
      <c r="C50" s="86"/>
      <c r="D50" s="86"/>
      <c r="E50" s="87"/>
      <c r="F50" s="88"/>
      <c r="G50" s="89"/>
    </row>
    <row r="51" spans="1:7" ht="10.5" customHeight="1">
      <c r="A51" s="48"/>
      <c r="B51" s="85"/>
      <c r="C51" s="86"/>
      <c r="D51" s="86"/>
      <c r="E51" s="87"/>
      <c r="F51" s="88"/>
      <c r="G51" s="89"/>
    </row>
    <row r="52" spans="1:7" ht="10.5" customHeight="1">
      <c r="A52" s="48"/>
      <c r="B52" s="85"/>
      <c r="C52" s="86"/>
      <c r="D52" s="86"/>
      <c r="E52" s="87"/>
      <c r="F52" s="88"/>
      <c r="G52" s="89"/>
    </row>
    <row r="53" spans="1:7" ht="10.5" customHeight="1">
      <c r="A53" s="48"/>
      <c r="B53" s="85"/>
      <c r="C53" s="86"/>
      <c r="D53" s="86"/>
      <c r="E53" s="87"/>
      <c r="F53" s="88"/>
      <c r="G53" s="89"/>
    </row>
    <row r="54" spans="1:7" ht="10.5" customHeight="1">
      <c r="A54" s="48"/>
      <c r="B54" s="85"/>
      <c r="C54" s="86"/>
      <c r="D54" s="86"/>
      <c r="E54" s="87"/>
      <c r="F54" s="88"/>
      <c r="G54" s="89"/>
    </row>
    <row r="55" spans="1:7" ht="10.5" customHeight="1">
      <c r="A55" s="48"/>
      <c r="B55" s="85"/>
      <c r="C55" s="86"/>
      <c r="D55" s="86"/>
      <c r="E55" s="87"/>
      <c r="F55" s="88"/>
      <c r="G55" s="89"/>
    </row>
    <row r="56" spans="1:7" ht="10.5" customHeight="1">
      <c r="A56" s="48"/>
      <c r="B56" s="85"/>
      <c r="C56" s="86"/>
      <c r="D56" s="86"/>
      <c r="E56" s="87"/>
      <c r="F56" s="88"/>
      <c r="G56" s="89"/>
    </row>
    <row r="57" spans="1:7" ht="10.5" customHeight="1">
      <c r="A57" s="48"/>
      <c r="B57" s="85"/>
      <c r="C57" s="86"/>
      <c r="D57" s="86"/>
      <c r="E57" s="87"/>
      <c r="F57" s="88"/>
      <c r="G57" s="89"/>
    </row>
    <row r="58" spans="1:7" ht="18.75" customHeight="1">
      <c r="A58" s="48"/>
      <c r="B58" s="95"/>
      <c r="C58" s="96"/>
      <c r="D58" s="96"/>
      <c r="E58" s="97"/>
      <c r="F58" s="98"/>
      <c r="G58" s="99"/>
    </row>
    <row r="59" spans="1:7" ht="41.25" customHeight="1" hidden="1">
      <c r="A59" s="49"/>
      <c r="B59" s="50"/>
      <c r="C59" s="51"/>
      <c r="D59" s="51"/>
      <c r="E59" s="51"/>
      <c r="F59" s="52"/>
      <c r="G59" s="52"/>
    </row>
    <row r="60" spans="1:7" ht="33" customHeight="1" hidden="1">
      <c r="A60" s="7"/>
      <c r="B60" s="7"/>
      <c r="C60" s="7"/>
      <c r="D60" s="7"/>
      <c r="E60" s="7"/>
      <c r="F60" s="7"/>
      <c r="G60" s="7"/>
    </row>
    <row r="61" spans="1:7" s="5" customFormat="1" ht="42" customHeight="1">
      <c r="A61" s="130" t="s">
        <v>7</v>
      </c>
      <c r="B61" s="130"/>
      <c r="C61" s="130"/>
      <c r="D61" s="130"/>
      <c r="E61" s="130"/>
      <c r="F61" s="130"/>
      <c r="G61" s="130"/>
    </row>
    <row r="63" spans="1:7" ht="60" customHeight="1">
      <c r="A63" s="129" t="s">
        <v>8</v>
      </c>
      <c r="B63" s="97"/>
      <c r="C63" s="100" t="s">
        <v>9</v>
      </c>
      <c r="D63" s="100"/>
      <c r="E63" s="100" t="s">
        <v>10</v>
      </c>
      <c r="F63" s="100"/>
      <c r="G63" s="100"/>
    </row>
    <row r="64" spans="1:7" ht="15">
      <c r="A64" s="121">
        <v>1</v>
      </c>
      <c r="B64" s="122"/>
      <c r="C64" s="125">
        <v>2</v>
      </c>
      <c r="D64" s="125"/>
      <c r="E64" s="101">
        <v>3</v>
      </c>
      <c r="F64" s="101"/>
      <c r="G64" s="101"/>
    </row>
    <row r="65" spans="1:7" ht="15">
      <c r="A65" s="45"/>
      <c r="B65" s="46"/>
      <c r="C65" s="54"/>
      <c r="D65" s="55"/>
      <c r="E65" s="45"/>
      <c r="F65" s="47"/>
      <c r="G65" s="46"/>
    </row>
    <row r="66" spans="1:7" ht="159" customHeight="1" hidden="1">
      <c r="A66" s="105" t="s">
        <v>161</v>
      </c>
      <c r="B66" s="112"/>
      <c r="C66" s="107" t="s">
        <v>174</v>
      </c>
      <c r="D66" s="108"/>
      <c r="E66" s="109" t="s">
        <v>175</v>
      </c>
      <c r="F66" s="110"/>
      <c r="G66" s="111"/>
    </row>
    <row r="67" spans="1:11" ht="255" customHeight="1">
      <c r="A67" s="105" t="s">
        <v>162</v>
      </c>
      <c r="B67" s="112"/>
      <c r="C67" s="107" t="s">
        <v>174</v>
      </c>
      <c r="D67" s="108"/>
      <c r="E67" s="109" t="s">
        <v>204</v>
      </c>
      <c r="F67" s="110"/>
      <c r="G67" s="111"/>
      <c r="H67" s="17"/>
      <c r="I67" s="17"/>
      <c r="J67" s="7"/>
      <c r="K67" s="7"/>
    </row>
    <row r="68" spans="1:11" ht="156" customHeight="1" hidden="1">
      <c r="A68" s="105" t="s">
        <v>164</v>
      </c>
      <c r="B68" s="106"/>
      <c r="C68" s="107" t="s">
        <v>176</v>
      </c>
      <c r="D68" s="108"/>
      <c r="E68" s="109" t="s">
        <v>175</v>
      </c>
      <c r="F68" s="110"/>
      <c r="G68" s="111"/>
      <c r="H68" s="18"/>
      <c r="I68" s="18"/>
      <c r="J68" s="18"/>
      <c r="K68" s="18"/>
    </row>
    <row r="69" spans="1:11" ht="265.5" customHeight="1">
      <c r="A69" s="105" t="s">
        <v>164</v>
      </c>
      <c r="B69" s="106"/>
      <c r="C69" s="107" t="s">
        <v>163</v>
      </c>
      <c r="D69" s="113"/>
      <c r="E69" s="109" t="s">
        <v>205</v>
      </c>
      <c r="F69" s="110"/>
      <c r="G69" s="111"/>
      <c r="H69" s="18"/>
      <c r="I69" s="18"/>
      <c r="J69" s="18"/>
      <c r="K69" s="18"/>
    </row>
    <row r="70" ht="10.5" customHeight="1"/>
    <row r="71" s="5" customFormat="1" ht="22.5" customHeight="1">
      <c r="A71" s="5" t="s">
        <v>11</v>
      </c>
    </row>
    <row r="72" ht="25.5" customHeight="1"/>
    <row r="73" spans="1:6" ht="50.25" customHeight="1">
      <c r="A73" s="129" t="s">
        <v>12</v>
      </c>
      <c r="B73" s="97"/>
      <c r="C73" s="129" t="s">
        <v>13</v>
      </c>
      <c r="D73" s="97"/>
      <c r="E73" s="100" t="s">
        <v>14</v>
      </c>
      <c r="F73" s="100"/>
    </row>
    <row r="74" spans="1:6" ht="15">
      <c r="A74" s="121">
        <v>1</v>
      </c>
      <c r="B74" s="122"/>
      <c r="C74" s="121">
        <v>2</v>
      </c>
      <c r="D74" s="122"/>
      <c r="E74" s="101">
        <v>3</v>
      </c>
      <c r="F74" s="101"/>
    </row>
    <row r="75" spans="1:6" ht="29.25" customHeight="1">
      <c r="A75" s="117" t="s">
        <v>146</v>
      </c>
      <c r="B75" s="118"/>
      <c r="C75" s="119" t="s">
        <v>166</v>
      </c>
      <c r="D75" s="120"/>
      <c r="E75" s="101" t="s">
        <v>145</v>
      </c>
      <c r="F75" s="101"/>
    </row>
    <row r="76" spans="1:6" ht="31.5" customHeight="1">
      <c r="A76" s="117" t="s">
        <v>147</v>
      </c>
      <c r="B76" s="118"/>
      <c r="C76" s="119" t="s">
        <v>191</v>
      </c>
      <c r="D76" s="120"/>
      <c r="E76" s="101" t="s">
        <v>192</v>
      </c>
      <c r="F76" s="101"/>
    </row>
    <row r="78" s="5" customFormat="1" ht="15">
      <c r="A78" s="5" t="s">
        <v>15</v>
      </c>
    </row>
    <row r="80" spans="1:7" ht="42.75" customHeight="1">
      <c r="A80" s="100" t="s">
        <v>16</v>
      </c>
      <c r="B80" s="100" t="s">
        <v>17</v>
      </c>
      <c r="C80" s="100" t="s">
        <v>18</v>
      </c>
      <c r="D80" s="100"/>
      <c r="E80" s="100" t="s">
        <v>21</v>
      </c>
      <c r="F80" s="100"/>
      <c r="G80" s="100" t="s">
        <v>22</v>
      </c>
    </row>
    <row r="81" spans="1:7" ht="45">
      <c r="A81" s="100"/>
      <c r="B81" s="100"/>
      <c r="C81" s="2" t="s">
        <v>19</v>
      </c>
      <c r="D81" s="2" t="s">
        <v>20</v>
      </c>
      <c r="E81" s="2" t="s">
        <v>19</v>
      </c>
      <c r="F81" s="2" t="s">
        <v>20</v>
      </c>
      <c r="G81" s="100"/>
    </row>
    <row r="82" spans="1:7" ht="15">
      <c r="A82" s="4">
        <v>1</v>
      </c>
      <c r="B82" s="4">
        <v>2</v>
      </c>
      <c r="C82" s="4">
        <v>3</v>
      </c>
      <c r="D82" s="4">
        <v>4</v>
      </c>
      <c r="E82" s="4">
        <v>5</v>
      </c>
      <c r="F82" s="4">
        <v>6</v>
      </c>
      <c r="G82" s="4">
        <v>7</v>
      </c>
    </row>
    <row r="83" spans="1:7" ht="48" customHeight="1">
      <c r="A83" s="4">
        <v>1</v>
      </c>
      <c r="B83" s="2" t="s">
        <v>26</v>
      </c>
      <c r="C83" s="4">
        <v>55.44</v>
      </c>
      <c r="D83" s="4">
        <v>57.26</v>
      </c>
      <c r="E83" s="4" t="s">
        <v>27</v>
      </c>
      <c r="F83" s="4" t="s">
        <v>27</v>
      </c>
      <c r="G83" s="37"/>
    </row>
    <row r="84" spans="1:7" ht="42" customHeight="1">
      <c r="A84" s="4">
        <v>2</v>
      </c>
      <c r="B84" s="2" t="s">
        <v>28</v>
      </c>
      <c r="C84" s="4">
        <v>51</v>
      </c>
      <c r="D84" s="4">
        <v>53</v>
      </c>
      <c r="E84" s="38" t="s">
        <v>165</v>
      </c>
      <c r="F84" t="s">
        <v>178</v>
      </c>
      <c r="G84" s="4" t="s">
        <v>145</v>
      </c>
    </row>
    <row r="86" spans="1:7" ht="45.75" customHeight="1">
      <c r="A86" s="123" t="s">
        <v>206</v>
      </c>
      <c r="B86" s="123"/>
      <c r="C86" s="123"/>
      <c r="D86" s="123"/>
      <c r="E86" s="123"/>
      <c r="F86" s="123"/>
      <c r="G86" s="123"/>
    </row>
    <row r="88" s="5" customFormat="1" ht="15">
      <c r="A88" s="5" t="s">
        <v>23</v>
      </c>
    </row>
    <row r="90" spans="1:2" ht="45">
      <c r="A90" s="2" t="s">
        <v>17</v>
      </c>
      <c r="B90" s="2" t="s">
        <v>24</v>
      </c>
    </row>
    <row r="91" spans="1:2" ht="15">
      <c r="A91" s="4">
        <v>1</v>
      </c>
      <c r="B91" s="4">
        <v>2</v>
      </c>
    </row>
    <row r="92" spans="1:2" ht="15">
      <c r="A92" s="3" t="s">
        <v>194</v>
      </c>
      <c r="B92" s="23">
        <v>21285.19</v>
      </c>
    </row>
    <row r="93" spans="1:2" ht="15">
      <c r="A93" s="3" t="s">
        <v>195</v>
      </c>
      <c r="B93" s="23">
        <v>22788.9</v>
      </c>
    </row>
    <row r="94" spans="1:2" ht="15">
      <c r="A94" s="3" t="s">
        <v>25</v>
      </c>
      <c r="B94" s="23">
        <v>25271.76</v>
      </c>
    </row>
    <row r="97" spans="1:3" ht="15">
      <c r="A97" s="5" t="s">
        <v>190</v>
      </c>
      <c r="B97" s="5"/>
      <c r="C97" s="5"/>
    </row>
    <row r="99" spans="1:2" ht="45">
      <c r="A99" s="56" t="s">
        <v>17</v>
      </c>
      <c r="B99" s="56" t="s">
        <v>24</v>
      </c>
    </row>
    <row r="100" spans="1:2" ht="15">
      <c r="A100" s="57">
        <v>1</v>
      </c>
      <c r="B100" s="57">
        <v>2</v>
      </c>
    </row>
    <row r="101" spans="1:2" ht="15">
      <c r="A101" s="58" t="s">
        <v>196</v>
      </c>
      <c r="B101" s="58">
        <v>28621.8</v>
      </c>
    </row>
    <row r="102" spans="1:2" ht="15">
      <c r="A102" s="58" t="s">
        <v>197</v>
      </c>
      <c r="B102" s="59">
        <v>28956.2</v>
      </c>
    </row>
    <row r="103" spans="1:2" ht="15">
      <c r="A103" s="58" t="s">
        <v>25</v>
      </c>
      <c r="B103" s="58">
        <v>31623.75</v>
      </c>
    </row>
  </sheetData>
  <sheetProtection/>
  <mergeCells count="62">
    <mergeCell ref="A73:B73"/>
    <mergeCell ref="C73:D73"/>
    <mergeCell ref="E73:F73"/>
    <mergeCell ref="A75:B75"/>
    <mergeCell ref="C75:D75"/>
    <mergeCell ref="E74:F74"/>
    <mergeCell ref="E75:F75"/>
    <mergeCell ref="F1:G1"/>
    <mergeCell ref="A12:G12"/>
    <mergeCell ref="C8:E8"/>
    <mergeCell ref="A63:B63"/>
    <mergeCell ref="A61:G61"/>
    <mergeCell ref="A14:G14"/>
    <mergeCell ref="A2:G2"/>
    <mergeCell ref="F5:F6"/>
    <mergeCell ref="G5:G6"/>
    <mergeCell ref="A6:E6"/>
    <mergeCell ref="C3:D3"/>
    <mergeCell ref="C64:D64"/>
    <mergeCell ref="E63:G63"/>
    <mergeCell ref="E64:G64"/>
    <mergeCell ref="F20:G20"/>
    <mergeCell ref="F58:G58"/>
    <mergeCell ref="B20:E20"/>
    <mergeCell ref="B58:E58"/>
    <mergeCell ref="B16:E16"/>
    <mergeCell ref="A64:B64"/>
    <mergeCell ref="A86:G86"/>
    <mergeCell ref="E80:F80"/>
    <mergeCell ref="C80:D80"/>
    <mergeCell ref="A80:A81"/>
    <mergeCell ref="B80:B81"/>
    <mergeCell ref="G80:G81"/>
    <mergeCell ref="B21:E21"/>
    <mergeCell ref="F21:G21"/>
    <mergeCell ref="A76:B76"/>
    <mergeCell ref="C76:D76"/>
    <mergeCell ref="E76:F76"/>
    <mergeCell ref="C68:D68"/>
    <mergeCell ref="A74:B74"/>
    <mergeCell ref="C74:D74"/>
    <mergeCell ref="E68:G68"/>
    <mergeCell ref="A68:B68"/>
    <mergeCell ref="A69:B69"/>
    <mergeCell ref="C66:D66"/>
    <mergeCell ref="E66:G66"/>
    <mergeCell ref="A66:B66"/>
    <mergeCell ref="E67:G67"/>
    <mergeCell ref="A67:B67"/>
    <mergeCell ref="C67:D67"/>
    <mergeCell ref="C69:D69"/>
    <mergeCell ref="E69:G69"/>
    <mergeCell ref="B22:E22"/>
    <mergeCell ref="F22:G22"/>
    <mergeCell ref="C63:D63"/>
    <mergeCell ref="F16:G16"/>
    <mergeCell ref="F17:G17"/>
    <mergeCell ref="F18:G18"/>
    <mergeCell ref="F19:G19"/>
    <mergeCell ref="B17:E17"/>
    <mergeCell ref="B18:E18"/>
    <mergeCell ref="B19:E19"/>
  </mergeCells>
  <printOptions/>
  <pageMargins left="0.3937007874015748" right="0.1968503937007874" top="0.3937007874015748" bottom="0.1968503937007874" header="0.31496062992125984" footer="0.3149606299212598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26"/>
  <sheetViews>
    <sheetView zoomScalePageLayoutView="0" workbookViewId="0" topLeftCell="A61">
      <selection activeCell="B3" sqref="B3"/>
    </sheetView>
  </sheetViews>
  <sheetFormatPr defaultColWidth="9.140625" defaultRowHeight="15"/>
  <cols>
    <col min="1" max="1" width="21.140625" style="0" customWidth="1"/>
    <col min="2" max="2" width="10.7109375" style="0" customWidth="1"/>
    <col min="3" max="3" width="11.7109375" style="0" customWidth="1"/>
    <col min="4" max="4" width="12.8515625" style="0" customWidth="1"/>
    <col min="5" max="5" width="9.28125" style="0" customWidth="1"/>
    <col min="6" max="6" width="13.140625" style="0" customWidth="1"/>
    <col min="7" max="7" width="14.00390625" style="0" customWidth="1"/>
    <col min="8" max="8" width="10.00390625" style="0" customWidth="1"/>
    <col min="9" max="9" width="12.140625" style="0" customWidth="1"/>
    <col min="12" max="12" width="10.8515625" style="0" customWidth="1"/>
    <col min="13" max="13" width="11.7109375" style="0" customWidth="1"/>
  </cols>
  <sheetData>
    <row r="2" spans="1:13" ht="15">
      <c r="A2" s="127" t="s">
        <v>140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13" ht="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="5" customFormat="1" ht="15">
      <c r="A4" s="5" t="s">
        <v>41</v>
      </c>
    </row>
    <row r="6" spans="1:7" ht="15">
      <c r="A6" s="100" t="s">
        <v>17</v>
      </c>
      <c r="B6" s="145" t="s">
        <v>42</v>
      </c>
      <c r="C6" s="121" t="s">
        <v>43</v>
      </c>
      <c r="D6" s="136"/>
      <c r="E6" s="136"/>
      <c r="F6" s="122"/>
      <c r="G6" s="135" t="s">
        <v>45</v>
      </c>
    </row>
    <row r="7" spans="1:7" ht="44.25" customHeight="1">
      <c r="A7" s="100"/>
      <c r="B7" s="146"/>
      <c r="C7" s="2" t="s">
        <v>19</v>
      </c>
      <c r="D7" s="2" t="s">
        <v>20</v>
      </c>
      <c r="E7" s="2" t="s">
        <v>44</v>
      </c>
      <c r="F7" s="2" t="s">
        <v>64</v>
      </c>
      <c r="G7" s="135"/>
    </row>
    <row r="8" spans="1:7" ht="1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</row>
    <row r="9" spans="1:7" ht="90">
      <c r="A9" s="12" t="s">
        <v>46</v>
      </c>
      <c r="B9" s="13" t="s">
        <v>47</v>
      </c>
      <c r="C9" s="3">
        <v>2176167.12</v>
      </c>
      <c r="D9" s="24">
        <v>2139937.08</v>
      </c>
      <c r="E9" s="3">
        <f>D9-C9</f>
        <v>-36230.04000000004</v>
      </c>
      <c r="F9" s="25">
        <f>D9/C9-1</f>
        <v>-0.01664855592524528</v>
      </c>
      <c r="G9" s="3"/>
    </row>
    <row r="10" spans="1:7" ht="180">
      <c r="A10" s="12" t="s">
        <v>48</v>
      </c>
      <c r="B10" s="13" t="s">
        <v>56</v>
      </c>
      <c r="C10" s="3"/>
      <c r="D10" s="3"/>
      <c r="E10" s="3">
        <v>0</v>
      </c>
      <c r="F10" s="3"/>
      <c r="G10" s="3"/>
    </row>
    <row r="11" spans="1:7" ht="60">
      <c r="A11" s="12" t="s">
        <v>49</v>
      </c>
      <c r="B11" s="13" t="s">
        <v>57</v>
      </c>
      <c r="C11" s="3"/>
      <c r="D11" s="3"/>
      <c r="E11" s="3">
        <v>0</v>
      </c>
      <c r="F11" s="3"/>
      <c r="G11" s="3"/>
    </row>
    <row r="12" spans="1:7" ht="45">
      <c r="A12" s="12" t="s">
        <v>50</v>
      </c>
      <c r="B12" s="13" t="s">
        <v>58</v>
      </c>
      <c r="C12" s="3"/>
      <c r="D12" s="3"/>
      <c r="E12" s="3">
        <v>0</v>
      </c>
      <c r="F12" s="3"/>
      <c r="G12" s="3"/>
    </row>
    <row r="13" spans="1:7" ht="83.25" customHeight="1">
      <c r="A13" s="12" t="s">
        <v>51</v>
      </c>
      <c r="B13" s="13" t="s">
        <v>59</v>
      </c>
      <c r="C13" s="3">
        <v>41286.28</v>
      </c>
      <c r="D13" s="3">
        <v>23809.27</v>
      </c>
      <c r="E13" s="3">
        <f>D13-C13</f>
        <v>-17477.01</v>
      </c>
      <c r="F13" s="25">
        <f>D13/C13-1</f>
        <v>-0.42331278090445545</v>
      </c>
      <c r="G13" s="41"/>
    </row>
    <row r="14" spans="1:7" ht="75">
      <c r="A14" s="12" t="s">
        <v>52</v>
      </c>
      <c r="B14" s="13" t="s">
        <v>60</v>
      </c>
      <c r="C14" s="3"/>
      <c r="D14" s="3"/>
      <c r="E14" s="3">
        <v>0</v>
      </c>
      <c r="F14" s="3"/>
      <c r="G14" s="3"/>
    </row>
    <row r="15" spans="1:7" ht="30">
      <c r="A15" s="12" t="s">
        <v>53</v>
      </c>
      <c r="B15" s="13" t="s">
        <v>61</v>
      </c>
      <c r="C15" s="24">
        <v>210756.99</v>
      </c>
      <c r="D15" s="3">
        <v>190913.01</v>
      </c>
      <c r="E15" s="3">
        <f>D15-C15</f>
        <v>-19843.97999999998</v>
      </c>
      <c r="F15" s="25">
        <f>D15/C15-1</f>
        <v>-0.09415573832213098</v>
      </c>
      <c r="G15" s="3"/>
    </row>
    <row r="16" spans="1:7" ht="60">
      <c r="A16" s="12" t="s">
        <v>54</v>
      </c>
      <c r="B16" s="13" t="s">
        <v>62</v>
      </c>
      <c r="C16" s="3"/>
      <c r="D16" s="3"/>
      <c r="E16" s="3">
        <v>0</v>
      </c>
      <c r="F16" s="3"/>
      <c r="G16" s="3"/>
    </row>
    <row r="17" spans="1:7" ht="30">
      <c r="A17" s="12" t="s">
        <v>55</v>
      </c>
      <c r="B17" s="13" t="s">
        <v>63</v>
      </c>
      <c r="C17" s="65">
        <v>15684119.76</v>
      </c>
      <c r="D17" s="65">
        <v>15762270.48</v>
      </c>
      <c r="E17" s="39">
        <f>D17-C17</f>
        <v>78150.72000000067</v>
      </c>
      <c r="F17" s="40">
        <f>D17/C17-1</f>
        <v>0.004982792862836538</v>
      </c>
      <c r="G17" s="3"/>
    </row>
    <row r="18" spans="1:7" ht="15">
      <c r="A18" s="90"/>
      <c r="B18" s="91"/>
      <c r="C18" s="92"/>
      <c r="D18" s="92"/>
      <c r="E18" s="93"/>
      <c r="F18" s="94"/>
      <c r="G18" s="7"/>
    </row>
    <row r="19" ht="15">
      <c r="B19" s="11"/>
    </row>
    <row r="20" spans="1:2" s="5" customFormat="1" ht="15">
      <c r="A20" s="15" t="s">
        <v>65</v>
      </c>
      <c r="B20" s="16"/>
    </row>
    <row r="21" ht="15">
      <c r="B21" s="11"/>
    </row>
    <row r="22" spans="1:8" ht="15">
      <c r="A22" s="140" t="s">
        <v>8</v>
      </c>
      <c r="B22" s="141" t="s">
        <v>66</v>
      </c>
      <c r="C22" s="142"/>
      <c r="D22" s="142"/>
      <c r="E22" s="142"/>
      <c r="F22" s="142"/>
      <c r="G22" s="142"/>
      <c r="H22" s="143"/>
    </row>
    <row r="23" spans="1:8" ht="15">
      <c r="A23" s="140"/>
      <c r="B23" s="13" t="s">
        <v>67</v>
      </c>
      <c r="C23" s="101">
        <v>2</v>
      </c>
      <c r="D23" s="101"/>
      <c r="E23" s="101">
        <v>3</v>
      </c>
      <c r="F23" s="101"/>
      <c r="G23" s="101">
        <v>4</v>
      </c>
      <c r="H23" s="101"/>
    </row>
    <row r="24" spans="1:8" ht="45.75" customHeight="1">
      <c r="A24" s="140"/>
      <c r="B24" s="32" t="s">
        <v>68</v>
      </c>
      <c r="C24" s="33" t="s">
        <v>68</v>
      </c>
      <c r="D24" s="33" t="s">
        <v>69</v>
      </c>
      <c r="E24" s="33" t="s">
        <v>68</v>
      </c>
      <c r="F24" s="33" t="s">
        <v>71</v>
      </c>
      <c r="G24" s="33" t="s">
        <v>68</v>
      </c>
      <c r="H24" s="33" t="s">
        <v>72</v>
      </c>
    </row>
    <row r="25" spans="1:8" ht="15">
      <c r="A25" s="4">
        <v>1</v>
      </c>
      <c r="B25" s="13" t="s">
        <v>70</v>
      </c>
      <c r="C25" s="4">
        <v>3</v>
      </c>
      <c r="D25" s="4">
        <v>4</v>
      </c>
      <c r="E25" s="4">
        <v>5</v>
      </c>
      <c r="F25" s="4">
        <v>6</v>
      </c>
      <c r="G25" s="4">
        <v>7</v>
      </c>
      <c r="H25" s="4">
        <v>8</v>
      </c>
    </row>
    <row r="26" spans="1:8" ht="139.5" customHeight="1">
      <c r="A26" s="26" t="s">
        <v>167</v>
      </c>
      <c r="B26" s="13" t="s">
        <v>198</v>
      </c>
      <c r="C26" s="4">
        <v>100.72</v>
      </c>
      <c r="D26" s="31">
        <v>0</v>
      </c>
      <c r="E26" s="4">
        <v>100.72</v>
      </c>
      <c r="F26" s="83">
        <v>0</v>
      </c>
      <c r="G26" s="81">
        <v>100.72</v>
      </c>
      <c r="H26" s="84">
        <f>G26/E26-1</f>
        <v>0</v>
      </c>
    </row>
    <row r="27" spans="1:8" ht="146.25" customHeight="1">
      <c r="A27" s="26" t="s">
        <v>168</v>
      </c>
      <c r="B27" s="27" t="s">
        <v>198</v>
      </c>
      <c r="C27" s="20">
        <v>100.72</v>
      </c>
      <c r="D27" s="28">
        <f>C27/B27-1</f>
        <v>0</v>
      </c>
      <c r="E27" s="20">
        <v>100.72</v>
      </c>
      <c r="F27" s="29">
        <f>E27/C27-1</f>
        <v>0</v>
      </c>
      <c r="G27" s="20">
        <v>100.72</v>
      </c>
      <c r="H27" s="28">
        <f>G27/E27-1</f>
        <v>0</v>
      </c>
    </row>
    <row r="29" spans="1:7" s="5" customFormat="1" ht="15">
      <c r="A29" s="66" t="s">
        <v>73</v>
      </c>
      <c r="B29" s="66"/>
      <c r="C29" s="66"/>
      <c r="D29" s="66"/>
      <c r="E29" s="66"/>
      <c r="F29" s="66"/>
      <c r="G29" s="66"/>
    </row>
    <row r="31" spans="1:13" ht="139.5" customHeight="1">
      <c r="A31" s="137" t="s">
        <v>74</v>
      </c>
      <c r="B31" s="133" t="s">
        <v>75</v>
      </c>
      <c r="C31" s="133"/>
      <c r="D31" s="133"/>
      <c r="E31" s="133"/>
      <c r="F31" s="133"/>
      <c r="G31" s="133"/>
      <c r="H31" s="133" t="s">
        <v>80</v>
      </c>
      <c r="I31" s="133"/>
      <c r="J31" s="133"/>
      <c r="K31" s="133"/>
      <c r="L31" s="100" t="s">
        <v>81</v>
      </c>
      <c r="M31" s="100"/>
    </row>
    <row r="32" spans="1:13" ht="15">
      <c r="A32" s="138"/>
      <c r="B32" s="101" t="s">
        <v>76</v>
      </c>
      <c r="C32" s="101"/>
      <c r="D32" s="101" t="s">
        <v>78</v>
      </c>
      <c r="E32" s="101"/>
      <c r="F32" s="101" t="s">
        <v>79</v>
      </c>
      <c r="G32" s="101"/>
      <c r="H32" s="101" t="s">
        <v>78</v>
      </c>
      <c r="I32" s="101"/>
      <c r="J32" s="101" t="s">
        <v>79</v>
      </c>
      <c r="K32" s="101"/>
      <c r="L32" s="63"/>
      <c r="M32" s="63"/>
    </row>
    <row r="33" spans="1:13" ht="15">
      <c r="A33" s="139"/>
      <c r="B33" s="81" t="s">
        <v>199</v>
      </c>
      <c r="C33" s="81" t="s">
        <v>200</v>
      </c>
      <c r="D33" s="81" t="s">
        <v>199</v>
      </c>
      <c r="E33" s="81" t="s">
        <v>200</v>
      </c>
      <c r="F33" s="81" t="s">
        <v>199</v>
      </c>
      <c r="G33" s="81" t="s">
        <v>200</v>
      </c>
      <c r="H33" s="81" t="s">
        <v>199</v>
      </c>
      <c r="I33" s="81" t="s">
        <v>200</v>
      </c>
      <c r="J33" s="81" t="s">
        <v>199</v>
      </c>
      <c r="K33" s="81" t="s">
        <v>200</v>
      </c>
      <c r="L33" s="81" t="s">
        <v>199</v>
      </c>
      <c r="M33" s="81" t="s">
        <v>200</v>
      </c>
    </row>
    <row r="34" spans="1:13" ht="15">
      <c r="A34" s="4">
        <v>1</v>
      </c>
      <c r="B34" s="4">
        <v>2</v>
      </c>
      <c r="C34" s="4">
        <v>3</v>
      </c>
      <c r="D34" s="4">
        <v>4</v>
      </c>
      <c r="E34" s="4">
        <v>5</v>
      </c>
      <c r="F34" s="4">
        <v>6</v>
      </c>
      <c r="G34" s="4">
        <v>7</v>
      </c>
      <c r="H34" s="4">
        <v>8</v>
      </c>
      <c r="I34" s="4">
        <v>9</v>
      </c>
      <c r="J34" s="4">
        <v>10</v>
      </c>
      <c r="K34" s="4">
        <v>11</v>
      </c>
      <c r="L34" s="4">
        <v>12</v>
      </c>
      <c r="M34" s="4">
        <v>13</v>
      </c>
    </row>
    <row r="35" spans="1:13" ht="15">
      <c r="A35" s="62" t="s">
        <v>183</v>
      </c>
      <c r="B35" s="62"/>
      <c r="C35" s="62"/>
      <c r="D35" s="62"/>
      <c r="E35" s="62"/>
      <c r="F35" s="62">
        <v>10</v>
      </c>
      <c r="G35" s="62">
        <v>18</v>
      </c>
      <c r="H35" s="62"/>
      <c r="I35" s="62"/>
      <c r="J35" s="62">
        <v>200</v>
      </c>
      <c r="K35" s="62">
        <v>250</v>
      </c>
      <c r="L35" s="62">
        <v>56000</v>
      </c>
      <c r="M35" s="62">
        <f>G35*K35*7*4</f>
        <v>126000</v>
      </c>
    </row>
    <row r="36" spans="1:13" ht="30">
      <c r="A36" s="61" t="s">
        <v>182</v>
      </c>
      <c r="B36" s="62"/>
      <c r="C36" s="62"/>
      <c r="D36" s="62"/>
      <c r="E36" s="62"/>
      <c r="F36" s="62">
        <v>17</v>
      </c>
      <c r="G36" s="62">
        <v>8</v>
      </c>
      <c r="H36" s="62"/>
      <c r="I36" s="62"/>
      <c r="J36" s="62">
        <v>150</v>
      </c>
      <c r="K36" s="62">
        <v>200</v>
      </c>
      <c r="L36" s="69">
        <v>71400</v>
      </c>
      <c r="M36" s="69">
        <f>G36*K36*7*4-400</f>
        <v>44400</v>
      </c>
    </row>
    <row r="37" spans="1:13" ht="15">
      <c r="A37" s="62" t="s">
        <v>184</v>
      </c>
      <c r="B37" s="62"/>
      <c r="C37" s="62"/>
      <c r="D37" s="62"/>
      <c r="E37" s="62"/>
      <c r="F37" s="62">
        <v>22</v>
      </c>
      <c r="G37" s="62">
        <v>43</v>
      </c>
      <c r="H37" s="62"/>
      <c r="I37" s="62"/>
      <c r="J37" s="62">
        <v>150</v>
      </c>
      <c r="K37" s="62">
        <v>150</v>
      </c>
      <c r="L37" s="69">
        <v>92400</v>
      </c>
      <c r="M37" s="69">
        <f>G37*K37*7*4</f>
        <v>180600</v>
      </c>
    </row>
    <row r="38" spans="1:13" ht="30">
      <c r="A38" s="61" t="s">
        <v>185</v>
      </c>
      <c r="B38" s="62"/>
      <c r="C38" s="62"/>
      <c r="D38" s="62"/>
      <c r="E38" s="62"/>
      <c r="F38" s="62">
        <v>14</v>
      </c>
      <c r="G38" s="62">
        <v>7</v>
      </c>
      <c r="H38" s="62"/>
      <c r="I38" s="62"/>
      <c r="J38" s="62">
        <v>250</v>
      </c>
      <c r="K38" s="62">
        <v>250</v>
      </c>
      <c r="L38" s="69">
        <v>98000</v>
      </c>
      <c r="M38" s="69">
        <f>G38*K38*7*4</f>
        <v>49000</v>
      </c>
    </row>
    <row r="39" spans="1:13" ht="35.25" customHeight="1">
      <c r="A39" s="42" t="s">
        <v>186</v>
      </c>
      <c r="B39" s="4"/>
      <c r="C39" s="4"/>
      <c r="D39" s="4"/>
      <c r="E39" s="4"/>
      <c r="F39" s="4">
        <v>8</v>
      </c>
      <c r="G39" s="4"/>
      <c r="H39" s="4"/>
      <c r="I39" s="4"/>
      <c r="J39" s="4">
        <v>250</v>
      </c>
      <c r="K39" s="4"/>
      <c r="L39" s="69">
        <v>53200</v>
      </c>
      <c r="M39" s="69"/>
    </row>
    <row r="40" spans="10:13" ht="15">
      <c r="J40" s="144" t="s">
        <v>187</v>
      </c>
      <c r="K40" s="144"/>
      <c r="L40" s="67">
        <f>L35+L36+L37+L38+L39</f>
        <v>371000</v>
      </c>
      <c r="M40" s="67">
        <f>M35+M36+M37+M38+M39</f>
        <v>400000</v>
      </c>
    </row>
    <row r="41" s="5" customFormat="1" ht="15">
      <c r="A41" s="5" t="s">
        <v>82</v>
      </c>
    </row>
    <row r="43" spans="1:8" ht="30">
      <c r="A43" s="2" t="s">
        <v>83</v>
      </c>
      <c r="B43" s="101" t="s">
        <v>84</v>
      </c>
      <c r="C43" s="101"/>
      <c r="D43" s="101"/>
      <c r="E43" s="101"/>
      <c r="F43" s="101" t="s">
        <v>85</v>
      </c>
      <c r="G43" s="101"/>
      <c r="H43" s="101"/>
    </row>
    <row r="44" spans="1:8" ht="15">
      <c r="A44" s="4">
        <v>1</v>
      </c>
      <c r="B44" s="101">
        <v>2</v>
      </c>
      <c r="C44" s="101"/>
      <c r="D44" s="101"/>
      <c r="E44" s="101"/>
      <c r="F44" s="101">
        <v>3</v>
      </c>
      <c r="G44" s="101"/>
      <c r="H44" s="101"/>
    </row>
    <row r="45" spans="1:8" ht="15">
      <c r="A45" s="4" t="s">
        <v>145</v>
      </c>
      <c r="B45" s="121" t="s">
        <v>145</v>
      </c>
      <c r="C45" s="136"/>
      <c r="D45" s="136"/>
      <c r="E45" s="122"/>
      <c r="F45" s="121" t="s">
        <v>145</v>
      </c>
      <c r="G45" s="136"/>
      <c r="H45" s="122"/>
    </row>
    <row r="47" s="5" customFormat="1" ht="15">
      <c r="A47" s="5" t="s">
        <v>86</v>
      </c>
    </row>
    <row r="49" ht="15">
      <c r="A49" t="s">
        <v>87</v>
      </c>
    </row>
    <row r="51" spans="1:6" ht="38.25">
      <c r="A51" s="20" t="s">
        <v>17</v>
      </c>
      <c r="B51" s="34" t="s">
        <v>42</v>
      </c>
      <c r="C51" s="33" t="s">
        <v>88</v>
      </c>
      <c r="D51" s="33" t="s">
        <v>89</v>
      </c>
      <c r="E51" s="33" t="s">
        <v>90</v>
      </c>
      <c r="F51" s="33" t="s">
        <v>91</v>
      </c>
    </row>
    <row r="52" spans="1:6" ht="15">
      <c r="A52" s="4">
        <v>1</v>
      </c>
      <c r="B52" s="4">
        <v>2</v>
      </c>
      <c r="C52" s="4">
        <v>3</v>
      </c>
      <c r="D52" s="4">
        <v>4</v>
      </c>
      <c r="E52" s="4">
        <v>5</v>
      </c>
      <c r="F52" s="4">
        <v>6</v>
      </c>
    </row>
    <row r="53" spans="1:6" ht="26.25">
      <c r="A53" s="70" t="s">
        <v>92</v>
      </c>
      <c r="B53" s="71" t="s">
        <v>47</v>
      </c>
      <c r="C53" s="72" t="s">
        <v>27</v>
      </c>
      <c r="D53" s="73">
        <v>25785.87</v>
      </c>
      <c r="E53" s="72" t="s">
        <v>27</v>
      </c>
      <c r="F53" s="74"/>
    </row>
    <row r="54" spans="1:6" ht="26.25">
      <c r="A54" s="70" t="s">
        <v>93</v>
      </c>
      <c r="B54" s="71" t="s">
        <v>56</v>
      </c>
      <c r="C54" s="75">
        <f>C55+C56+C57+C58+C59</f>
        <v>28097906.73</v>
      </c>
      <c r="D54" s="75">
        <f>D55+D56+D57+D58+D59</f>
        <v>27876382.57</v>
      </c>
      <c r="E54" s="76">
        <f aca="true" t="shared" si="0" ref="E54:E71">D54/C54</f>
        <v>0.9921159906277474</v>
      </c>
      <c r="F54" s="74"/>
    </row>
    <row r="55" spans="1:6" ht="78" customHeight="1">
      <c r="A55" s="77" t="s">
        <v>159</v>
      </c>
      <c r="B55" s="71"/>
      <c r="C55" s="75">
        <v>23862966</v>
      </c>
      <c r="D55" s="75">
        <v>23762966</v>
      </c>
      <c r="E55" s="76">
        <f t="shared" si="0"/>
        <v>0.9958094060897543</v>
      </c>
      <c r="F55" s="74"/>
    </row>
    <row r="56" spans="1:6" ht="26.25">
      <c r="A56" s="70" t="s">
        <v>169</v>
      </c>
      <c r="B56" s="71"/>
      <c r="C56" s="75">
        <v>41474</v>
      </c>
      <c r="D56" s="75">
        <v>41474</v>
      </c>
      <c r="E56" s="76">
        <f t="shared" si="0"/>
        <v>1</v>
      </c>
      <c r="F56" s="74"/>
    </row>
    <row r="57" spans="1:6" ht="38.25" customHeight="1">
      <c r="A57" s="70" t="s">
        <v>170</v>
      </c>
      <c r="B57" s="71"/>
      <c r="C57" s="75">
        <v>739994.3</v>
      </c>
      <c r="D57" s="75">
        <v>739994.3</v>
      </c>
      <c r="E57" s="76">
        <f t="shared" si="0"/>
        <v>1</v>
      </c>
      <c r="F57" s="74"/>
    </row>
    <row r="58" spans="1:6" ht="38.25" customHeight="1">
      <c r="A58" s="70" t="s">
        <v>188</v>
      </c>
      <c r="B58" s="71"/>
      <c r="C58" s="75">
        <v>430500</v>
      </c>
      <c r="D58" s="75">
        <v>430500</v>
      </c>
      <c r="E58" s="76">
        <f t="shared" si="0"/>
        <v>1</v>
      </c>
      <c r="F58" s="74"/>
    </row>
    <row r="59" spans="1:6" ht="46.5" customHeight="1">
      <c r="A59" s="70" t="s">
        <v>177</v>
      </c>
      <c r="B59" s="71"/>
      <c r="C59" s="75">
        <v>3022972.43</v>
      </c>
      <c r="D59" s="75">
        <v>2901448.27</v>
      </c>
      <c r="E59" s="76">
        <f t="shared" si="0"/>
        <v>0.9597997789215695</v>
      </c>
      <c r="F59" s="74"/>
    </row>
    <row r="60" spans="1:7" ht="26.25">
      <c r="A60" s="70" t="s">
        <v>94</v>
      </c>
      <c r="B60" s="71" t="s">
        <v>57</v>
      </c>
      <c r="C60" s="78">
        <f>C61+C62+C63+C64+C65+C66+C67+C68+C69+C70+C71</f>
        <v>28214381.79</v>
      </c>
      <c r="D60" s="78">
        <f>D61+D62+D63+D64+D65+D66+D67+D68+D69+D70+D71</f>
        <v>28214381.79</v>
      </c>
      <c r="E60" s="76">
        <f t="shared" si="0"/>
        <v>1</v>
      </c>
      <c r="F60" s="74"/>
      <c r="G60" s="64"/>
    </row>
    <row r="61" spans="1:7" ht="15">
      <c r="A61" s="77" t="s">
        <v>148</v>
      </c>
      <c r="B61" s="71" t="s">
        <v>98</v>
      </c>
      <c r="C61" s="3">
        <v>14944194.78</v>
      </c>
      <c r="D61" s="72">
        <v>14944194.78</v>
      </c>
      <c r="E61" s="76">
        <f t="shared" si="0"/>
        <v>1</v>
      </c>
      <c r="F61" s="74"/>
      <c r="G61" s="64"/>
    </row>
    <row r="62" spans="1:7" ht="15">
      <c r="A62" s="79" t="s">
        <v>149</v>
      </c>
      <c r="B62" s="71"/>
      <c r="C62" s="80">
        <v>48060.24</v>
      </c>
      <c r="D62" s="72">
        <v>48060.24</v>
      </c>
      <c r="E62" s="76">
        <f t="shared" si="0"/>
        <v>1</v>
      </c>
      <c r="F62" s="74"/>
      <c r="G62" s="64"/>
    </row>
    <row r="63" spans="1:7" ht="26.25">
      <c r="A63" s="77" t="s">
        <v>150</v>
      </c>
      <c r="B63" s="71"/>
      <c r="C63" s="24">
        <v>4513550.4</v>
      </c>
      <c r="D63" s="78">
        <v>4513550.4</v>
      </c>
      <c r="E63" s="76">
        <f t="shared" si="0"/>
        <v>1</v>
      </c>
      <c r="F63" s="74"/>
      <c r="G63" s="64"/>
    </row>
    <row r="64" spans="1:7" ht="15">
      <c r="A64" s="77" t="s">
        <v>151</v>
      </c>
      <c r="B64" s="71"/>
      <c r="C64" s="3">
        <v>66428.61</v>
      </c>
      <c r="D64" s="72">
        <v>66428.61</v>
      </c>
      <c r="E64" s="76">
        <f t="shared" si="0"/>
        <v>1</v>
      </c>
      <c r="F64" s="74"/>
      <c r="G64" s="64"/>
    </row>
    <row r="65" spans="1:7" ht="15">
      <c r="A65" s="77" t="s">
        <v>152</v>
      </c>
      <c r="B65" s="71"/>
      <c r="C65" s="3"/>
      <c r="D65" s="78"/>
      <c r="E65" s="76"/>
      <c r="F65" s="74"/>
      <c r="G65" s="64"/>
    </row>
    <row r="66" spans="1:7" ht="15">
      <c r="A66" s="77" t="s">
        <v>153</v>
      </c>
      <c r="B66" s="71"/>
      <c r="C66" s="3">
        <v>1112239.31</v>
      </c>
      <c r="D66" s="78">
        <v>1112239.31</v>
      </c>
      <c r="E66" s="76">
        <f t="shared" si="0"/>
        <v>1</v>
      </c>
      <c r="F66" s="74"/>
      <c r="G66" s="64"/>
    </row>
    <row r="67" spans="1:7" ht="26.25">
      <c r="A67" s="77" t="s">
        <v>158</v>
      </c>
      <c r="B67" s="71"/>
      <c r="C67" s="3">
        <v>481746.38</v>
      </c>
      <c r="D67" s="78">
        <v>481746.38</v>
      </c>
      <c r="E67" s="76">
        <f t="shared" si="0"/>
        <v>1</v>
      </c>
      <c r="F67" s="74"/>
      <c r="G67" s="64"/>
    </row>
    <row r="68" spans="1:7" ht="15">
      <c r="A68" s="77" t="s">
        <v>154</v>
      </c>
      <c r="B68" s="71"/>
      <c r="C68" s="3">
        <v>1136788.26</v>
      </c>
      <c r="D68" s="78">
        <v>1136788.26</v>
      </c>
      <c r="E68" s="76">
        <f t="shared" si="0"/>
        <v>1</v>
      </c>
      <c r="F68" s="74"/>
      <c r="G68" s="64"/>
    </row>
    <row r="69" spans="1:7" ht="15">
      <c r="A69" s="77" t="s">
        <v>155</v>
      </c>
      <c r="B69" s="71"/>
      <c r="C69" s="24">
        <v>25008</v>
      </c>
      <c r="D69" s="78">
        <v>25008</v>
      </c>
      <c r="E69" s="76">
        <f t="shared" si="0"/>
        <v>1</v>
      </c>
      <c r="F69" s="74"/>
      <c r="G69" s="64"/>
    </row>
    <row r="70" spans="1:7" ht="55.5" customHeight="1">
      <c r="A70" s="77" t="s">
        <v>156</v>
      </c>
      <c r="B70" s="71"/>
      <c r="C70" s="24">
        <v>767515</v>
      </c>
      <c r="D70" s="78">
        <v>767515</v>
      </c>
      <c r="E70" s="76">
        <f t="shared" si="0"/>
        <v>1</v>
      </c>
      <c r="F70" s="74"/>
      <c r="G70" s="64"/>
    </row>
    <row r="71" spans="1:7" ht="26.25">
      <c r="A71" s="77" t="s">
        <v>157</v>
      </c>
      <c r="B71" s="71"/>
      <c r="C71" s="3">
        <v>5118850.81</v>
      </c>
      <c r="D71" s="78">
        <v>5118850.81</v>
      </c>
      <c r="E71" s="76">
        <f t="shared" si="0"/>
        <v>1</v>
      </c>
      <c r="F71" s="74"/>
      <c r="G71" s="64"/>
    </row>
    <row r="72" spans="1:6" ht="26.25">
      <c r="A72" s="70" t="s">
        <v>95</v>
      </c>
      <c r="B72" s="71" t="s">
        <v>58</v>
      </c>
      <c r="C72" s="72" t="s">
        <v>27</v>
      </c>
      <c r="D72" s="74">
        <v>218297.43</v>
      </c>
      <c r="E72" s="72" t="s">
        <v>27</v>
      </c>
      <c r="F72" s="74"/>
    </row>
    <row r="73" spans="1:6" ht="15">
      <c r="A73" s="70" t="s">
        <v>96</v>
      </c>
      <c r="B73" s="71"/>
      <c r="C73" s="74"/>
      <c r="D73" s="74"/>
      <c r="E73" s="72"/>
      <c r="F73" s="74"/>
    </row>
    <row r="74" spans="1:6" ht="39">
      <c r="A74" s="70" t="s">
        <v>97</v>
      </c>
      <c r="B74" s="71" t="s">
        <v>99</v>
      </c>
      <c r="C74" s="74"/>
      <c r="D74" s="74"/>
      <c r="E74" s="74"/>
      <c r="F74" s="74"/>
    </row>
    <row r="75" spans="1:6" ht="15">
      <c r="A75" s="70"/>
      <c r="B75" s="71" t="s">
        <v>142</v>
      </c>
      <c r="C75" s="74"/>
      <c r="D75" s="74"/>
      <c r="E75" s="74"/>
      <c r="F75" s="74"/>
    </row>
    <row r="78" spans="1:6" ht="15" hidden="1">
      <c r="A78" s="20"/>
      <c r="B78" s="34"/>
      <c r="C78" s="33"/>
      <c r="D78" s="33"/>
      <c r="E78" s="33"/>
      <c r="F78" s="33"/>
    </row>
    <row r="79" spans="1:6" ht="15" hidden="1">
      <c r="A79" s="4"/>
      <c r="B79" s="4"/>
      <c r="C79" s="4"/>
      <c r="D79" s="4"/>
      <c r="E79" s="4"/>
      <c r="F79" s="4"/>
    </row>
    <row r="80" spans="1:6" ht="15" hidden="1">
      <c r="A80" s="12"/>
      <c r="B80" s="13"/>
      <c r="C80" s="4"/>
      <c r="D80" s="24"/>
      <c r="E80" s="4"/>
      <c r="F80" s="3"/>
    </row>
    <row r="81" spans="1:6" ht="15" hidden="1">
      <c r="A81" s="12"/>
      <c r="B81" s="13"/>
      <c r="C81" s="43"/>
      <c r="D81" s="43"/>
      <c r="E81" s="31"/>
      <c r="F81" s="3"/>
    </row>
    <row r="82" spans="1:6" ht="15" hidden="1">
      <c r="A82" s="36"/>
      <c r="B82" s="13"/>
      <c r="C82" s="43"/>
      <c r="D82" s="43"/>
      <c r="E82" s="31"/>
      <c r="F82" s="3"/>
    </row>
    <row r="83" spans="1:6" ht="15" hidden="1">
      <c r="A83" s="12"/>
      <c r="B83" s="13"/>
      <c r="C83" s="24"/>
      <c r="D83" s="3"/>
      <c r="E83" s="31"/>
      <c r="F83" s="3"/>
    </row>
    <row r="84" spans="1:6" ht="15" hidden="1">
      <c r="A84" s="35"/>
      <c r="B84" s="13"/>
      <c r="C84" s="30"/>
      <c r="D84" s="24"/>
      <c r="E84" s="31"/>
      <c r="F84" s="3"/>
    </row>
    <row r="85" spans="1:6" ht="15" hidden="1">
      <c r="A85" s="35"/>
      <c r="B85" s="13"/>
      <c r="C85" s="30"/>
      <c r="D85" s="3"/>
      <c r="E85" s="31"/>
      <c r="F85" s="3"/>
    </row>
    <row r="86" spans="1:6" ht="15" hidden="1">
      <c r="A86" s="35"/>
      <c r="B86" s="13"/>
      <c r="C86" s="44"/>
      <c r="D86" s="43"/>
      <c r="E86" s="31"/>
      <c r="F86" s="3"/>
    </row>
    <row r="87" spans="1:6" ht="15" hidden="1">
      <c r="A87" s="35"/>
      <c r="B87" s="13"/>
      <c r="C87" s="44"/>
      <c r="D87" s="43"/>
      <c r="E87" s="31"/>
      <c r="F87" s="3"/>
    </row>
    <row r="88" spans="1:6" ht="15" hidden="1">
      <c r="A88" s="35"/>
      <c r="B88" s="13"/>
      <c r="C88" s="30"/>
      <c r="D88" s="24"/>
      <c r="E88" s="31"/>
      <c r="F88" s="3"/>
    </row>
    <row r="89" spans="1:6" ht="15" hidden="1">
      <c r="A89" s="12"/>
      <c r="B89" s="13"/>
      <c r="C89" s="4"/>
      <c r="D89" s="24"/>
      <c r="E89" s="4"/>
      <c r="F89" s="3"/>
    </row>
    <row r="90" spans="1:6" ht="15" hidden="1">
      <c r="A90" s="12"/>
      <c r="B90" s="13"/>
      <c r="C90" s="3"/>
      <c r="D90" s="3"/>
      <c r="E90" s="4"/>
      <c r="F90" s="3"/>
    </row>
    <row r="91" spans="1:6" ht="15" hidden="1">
      <c r="A91" s="12"/>
      <c r="B91" s="13"/>
      <c r="C91" s="3"/>
      <c r="D91" s="3"/>
      <c r="E91" s="3"/>
      <c r="F91" s="3"/>
    </row>
    <row r="92" spans="1:6" ht="15" hidden="1">
      <c r="A92" s="12"/>
      <c r="B92" s="13"/>
      <c r="C92" s="3"/>
      <c r="D92" s="3"/>
      <c r="E92" s="3"/>
      <c r="F92" s="3"/>
    </row>
    <row r="93" ht="15" hidden="1"/>
    <row r="94" spans="1:6" ht="15" hidden="1">
      <c r="A94" s="20"/>
      <c r="B94" s="34"/>
      <c r="C94" s="33"/>
      <c r="D94" s="33"/>
      <c r="E94" s="33"/>
      <c r="F94" s="33"/>
    </row>
    <row r="95" spans="1:6" ht="15" hidden="1">
      <c r="A95" s="4"/>
      <c r="B95" s="4"/>
      <c r="C95" s="4"/>
      <c r="D95" s="4"/>
      <c r="E95" s="4"/>
      <c r="F95" s="4"/>
    </row>
    <row r="96" spans="1:6" ht="15" hidden="1">
      <c r="A96" s="12"/>
      <c r="B96" s="13"/>
      <c r="C96" s="4"/>
      <c r="D96" s="24"/>
      <c r="E96" s="4"/>
      <c r="F96" s="3"/>
    </row>
    <row r="97" spans="1:6" ht="15" hidden="1">
      <c r="A97" s="12"/>
      <c r="B97" s="13"/>
      <c r="C97" s="3"/>
      <c r="D97" s="24"/>
      <c r="E97" s="31"/>
      <c r="F97" s="3"/>
    </row>
    <row r="98" spans="1:6" ht="48" customHeight="1" hidden="1">
      <c r="A98" s="35"/>
      <c r="B98" s="13"/>
      <c r="C98" s="39"/>
      <c r="D98" s="43"/>
      <c r="E98" s="31"/>
      <c r="F98" s="3"/>
    </row>
    <row r="99" spans="1:6" ht="45" customHeight="1" hidden="1">
      <c r="A99" s="35"/>
      <c r="B99" s="13"/>
      <c r="C99" s="43"/>
      <c r="D99" s="43"/>
      <c r="E99" s="31"/>
      <c r="F99" s="3"/>
    </row>
    <row r="100" spans="1:6" ht="35.25" customHeight="1" hidden="1">
      <c r="A100" s="35"/>
      <c r="B100" s="13"/>
      <c r="C100" s="39"/>
      <c r="D100" s="39"/>
      <c r="E100" s="31"/>
      <c r="F100" s="3"/>
    </row>
    <row r="101" spans="1:6" ht="35.25" customHeight="1" hidden="1">
      <c r="A101" s="12"/>
      <c r="B101" s="13"/>
      <c r="C101" s="39"/>
      <c r="D101" s="39"/>
      <c r="E101" s="31"/>
      <c r="F101" s="3"/>
    </row>
    <row r="102" spans="1:6" ht="35.25" customHeight="1" hidden="1">
      <c r="A102" s="12"/>
      <c r="B102" s="13"/>
      <c r="C102" s="43"/>
      <c r="D102" s="43"/>
      <c r="E102" s="31"/>
      <c r="F102" s="3"/>
    </row>
    <row r="103" spans="1:6" ht="46.5" customHeight="1" hidden="1">
      <c r="A103" s="12"/>
      <c r="B103" s="13"/>
      <c r="C103" s="39"/>
      <c r="D103" s="39"/>
      <c r="E103" s="31"/>
      <c r="F103" s="3"/>
    </row>
    <row r="104" spans="1:6" ht="15" hidden="1">
      <c r="A104" s="35"/>
      <c r="B104" s="13"/>
      <c r="C104" s="30"/>
      <c r="D104" s="24"/>
      <c r="E104" s="31"/>
      <c r="F104" s="3"/>
    </row>
    <row r="105" spans="1:6" ht="15" hidden="1">
      <c r="A105" s="35"/>
      <c r="B105" s="13"/>
      <c r="C105" s="30"/>
      <c r="D105" s="24"/>
      <c r="E105" s="31"/>
      <c r="F105" s="3"/>
    </row>
    <row r="106" spans="1:6" ht="15" hidden="1">
      <c r="A106" s="35"/>
      <c r="B106" s="13"/>
      <c r="C106" s="30"/>
      <c r="D106" s="24"/>
      <c r="E106" s="31"/>
      <c r="F106" s="3"/>
    </row>
    <row r="107" spans="1:6" ht="15" hidden="1">
      <c r="A107" s="35"/>
      <c r="B107" s="13"/>
      <c r="C107" s="30"/>
      <c r="D107" s="24"/>
      <c r="E107" s="31"/>
      <c r="F107" s="3"/>
    </row>
    <row r="108" spans="1:6" ht="15" hidden="1">
      <c r="A108" s="12"/>
      <c r="B108" s="13"/>
      <c r="C108" s="4"/>
      <c r="D108" s="3"/>
      <c r="E108" s="4"/>
      <c r="F108" s="3"/>
    </row>
    <row r="109" spans="1:6" ht="15" hidden="1">
      <c r="A109" s="12"/>
      <c r="B109" s="13"/>
      <c r="C109" s="3"/>
      <c r="D109" s="3"/>
      <c r="E109" s="4"/>
      <c r="F109" s="3"/>
    </row>
    <row r="110" spans="1:6" ht="15" hidden="1">
      <c r="A110" s="12"/>
      <c r="B110" s="13"/>
      <c r="C110" s="3"/>
      <c r="D110" s="3"/>
      <c r="E110" s="3"/>
      <c r="F110" s="3"/>
    </row>
    <row r="111" spans="1:6" ht="15" hidden="1">
      <c r="A111" s="12"/>
      <c r="B111" s="13"/>
      <c r="C111" s="3"/>
      <c r="D111" s="3"/>
      <c r="E111" s="3"/>
      <c r="F111" s="3"/>
    </row>
    <row r="112" ht="27.75" customHeight="1"/>
    <row r="114" s="5" customFormat="1" ht="15">
      <c r="A114" s="5" t="s">
        <v>143</v>
      </c>
    </row>
    <row r="116" spans="1:9" ht="62.25" customHeight="1">
      <c r="A116" s="100" t="s">
        <v>100</v>
      </c>
      <c r="B116" s="100"/>
      <c r="C116" s="100"/>
      <c r="D116" s="100" t="s">
        <v>101</v>
      </c>
      <c r="E116" s="100"/>
      <c r="F116" s="100"/>
      <c r="G116" s="100" t="s">
        <v>102</v>
      </c>
      <c r="H116" s="100"/>
      <c r="I116" s="100"/>
    </row>
    <row r="117" spans="1:9" ht="15">
      <c r="A117" s="3" t="s">
        <v>201</v>
      </c>
      <c r="B117" s="3" t="s">
        <v>202</v>
      </c>
      <c r="C117" s="3" t="s">
        <v>189</v>
      </c>
      <c r="D117" s="3" t="s">
        <v>201</v>
      </c>
      <c r="E117" s="3" t="s">
        <v>202</v>
      </c>
      <c r="F117" s="3" t="s">
        <v>189</v>
      </c>
      <c r="G117" s="3" t="s">
        <v>201</v>
      </c>
      <c r="H117" s="3" t="s">
        <v>202</v>
      </c>
      <c r="I117" s="3" t="s">
        <v>189</v>
      </c>
    </row>
    <row r="118" spans="1:9" ht="15">
      <c r="A118" s="60">
        <v>1</v>
      </c>
      <c r="B118" s="60">
        <v>2</v>
      </c>
      <c r="C118" s="60">
        <v>3</v>
      </c>
      <c r="D118" s="60">
        <v>4</v>
      </c>
      <c r="E118" s="60">
        <v>5</v>
      </c>
      <c r="F118" s="60">
        <v>6</v>
      </c>
      <c r="G118" s="60">
        <v>7</v>
      </c>
      <c r="H118" s="60">
        <v>8</v>
      </c>
      <c r="I118" s="60">
        <v>9</v>
      </c>
    </row>
    <row r="119" spans="1:11" ht="15">
      <c r="A119" s="30">
        <v>23762966</v>
      </c>
      <c r="B119" s="3">
        <v>25013250.25</v>
      </c>
      <c r="C119" s="3">
        <v>22601111</v>
      </c>
      <c r="D119" s="24">
        <v>1211968.3</v>
      </c>
      <c r="E119" s="3">
        <v>1023720</v>
      </c>
      <c r="F119" s="3">
        <v>819455.5</v>
      </c>
      <c r="G119" s="24">
        <v>2901448.27</v>
      </c>
      <c r="H119" s="3">
        <v>2457588.96</v>
      </c>
      <c r="I119" s="3">
        <v>2490176.2</v>
      </c>
      <c r="J119" s="68"/>
      <c r="K119" s="7"/>
    </row>
    <row r="121" s="5" customFormat="1" ht="15">
      <c r="A121" s="5" t="s">
        <v>144</v>
      </c>
    </row>
    <row r="123" spans="1:9" ht="36" customHeight="1">
      <c r="A123" s="100" t="s">
        <v>103</v>
      </c>
      <c r="B123" s="100"/>
      <c r="C123" s="100"/>
      <c r="D123" s="101" t="s">
        <v>104</v>
      </c>
      <c r="E123" s="101"/>
      <c r="F123" s="101"/>
      <c r="G123" s="129" t="s">
        <v>105</v>
      </c>
      <c r="H123" s="96"/>
      <c r="I123" s="97"/>
    </row>
    <row r="124" spans="1:9" ht="15">
      <c r="A124" s="3" t="s">
        <v>77</v>
      </c>
      <c r="B124" s="3" t="s">
        <v>77</v>
      </c>
      <c r="C124" s="3" t="s">
        <v>77</v>
      </c>
      <c r="D124" s="3" t="s">
        <v>77</v>
      </c>
      <c r="E124" s="3" t="s">
        <v>77</v>
      </c>
      <c r="F124" s="3" t="s">
        <v>77</v>
      </c>
      <c r="G124" s="3" t="s">
        <v>77</v>
      </c>
      <c r="H124" s="3" t="s">
        <v>77</v>
      </c>
      <c r="I124" s="3" t="s">
        <v>77</v>
      </c>
    </row>
    <row r="125" spans="1:9" ht="15">
      <c r="A125" s="60">
        <v>1</v>
      </c>
      <c r="B125" s="60">
        <v>2</v>
      </c>
      <c r="C125" s="60">
        <v>3</v>
      </c>
      <c r="D125" s="60">
        <v>4</v>
      </c>
      <c r="E125" s="60">
        <v>5</v>
      </c>
      <c r="F125" s="60">
        <v>6</v>
      </c>
      <c r="G125" s="60">
        <v>7</v>
      </c>
      <c r="H125" s="60">
        <v>8</v>
      </c>
      <c r="I125" s="60">
        <v>9</v>
      </c>
    </row>
    <row r="126" spans="1:9" ht="15">
      <c r="A126" s="3"/>
      <c r="B126" s="3"/>
      <c r="C126" s="3"/>
      <c r="D126" s="3"/>
      <c r="E126" s="3"/>
      <c r="F126" s="3"/>
      <c r="G126" s="3"/>
      <c r="H126" s="3"/>
      <c r="I126" s="3"/>
    </row>
  </sheetData>
  <sheetProtection/>
  <mergeCells count="32">
    <mergeCell ref="A2:M2"/>
    <mergeCell ref="A116:C116"/>
    <mergeCell ref="D116:F116"/>
    <mergeCell ref="G116:I116"/>
    <mergeCell ref="G23:H23"/>
    <mergeCell ref="B22:H22"/>
    <mergeCell ref="L31:M31"/>
    <mergeCell ref="J40:K40"/>
    <mergeCell ref="A6:A7"/>
    <mergeCell ref="B6:B7"/>
    <mergeCell ref="A123:C123"/>
    <mergeCell ref="D123:F123"/>
    <mergeCell ref="F44:H44"/>
    <mergeCell ref="B43:E43"/>
    <mergeCell ref="F43:H43"/>
    <mergeCell ref="G123:I123"/>
    <mergeCell ref="B45:E45"/>
    <mergeCell ref="F45:H45"/>
    <mergeCell ref="B44:E44"/>
    <mergeCell ref="G6:G7"/>
    <mergeCell ref="C6:F6"/>
    <mergeCell ref="C23:D23"/>
    <mergeCell ref="E23:F23"/>
    <mergeCell ref="A31:A33"/>
    <mergeCell ref="B32:C32"/>
    <mergeCell ref="A22:A24"/>
    <mergeCell ref="H31:K31"/>
    <mergeCell ref="B31:G31"/>
    <mergeCell ref="H32:I32"/>
    <mergeCell ref="J32:K32"/>
    <mergeCell ref="D32:E32"/>
    <mergeCell ref="F32:G32"/>
  </mergeCells>
  <printOptions/>
  <pageMargins left="0.1968503937007874" right="0.1968503937007874" top="0.5905511811023623" bottom="0.3937007874015748" header="0.31496062992125984" footer="0.31496062992125984"/>
  <pageSetup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6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62.28125" style="0" customWidth="1"/>
    <col min="3" max="3" width="12.140625" style="0" customWidth="1"/>
    <col min="4" max="4" width="12.57421875" style="0" customWidth="1"/>
  </cols>
  <sheetData>
    <row r="2" spans="1:7" ht="15">
      <c r="A2" s="127" t="s">
        <v>141</v>
      </c>
      <c r="B2" s="127"/>
      <c r="C2" s="127"/>
      <c r="D2" s="127"/>
      <c r="E2" s="127"/>
      <c r="F2" s="127"/>
      <c r="G2" s="127"/>
    </row>
    <row r="4" spans="1:4" ht="45">
      <c r="A4" s="4" t="s">
        <v>17</v>
      </c>
      <c r="B4" s="2" t="s">
        <v>42</v>
      </c>
      <c r="C4" s="2" t="s">
        <v>106</v>
      </c>
      <c r="D4" s="2" t="s">
        <v>107</v>
      </c>
    </row>
    <row r="5" spans="1:4" ht="15">
      <c r="A5" s="4">
        <v>1</v>
      </c>
      <c r="B5" s="4">
        <v>2</v>
      </c>
      <c r="C5" s="4">
        <v>3</v>
      </c>
      <c r="D5" s="4">
        <v>4</v>
      </c>
    </row>
    <row r="6" spans="1:4" ht="15">
      <c r="A6" s="12" t="s">
        <v>108</v>
      </c>
      <c r="B6" s="13" t="s">
        <v>118</v>
      </c>
      <c r="C6" s="3">
        <v>17076940.37</v>
      </c>
      <c r="D6" s="3">
        <v>17801438.84</v>
      </c>
    </row>
    <row r="7" spans="1:4" ht="30">
      <c r="A7" s="12" t="s">
        <v>109</v>
      </c>
      <c r="B7" s="13" t="s">
        <v>119</v>
      </c>
      <c r="C7" s="3">
        <v>17076940.37</v>
      </c>
      <c r="D7" s="3">
        <v>17801438.84</v>
      </c>
    </row>
    <row r="8" spans="1:4" ht="30">
      <c r="A8" s="12" t="s">
        <v>110</v>
      </c>
      <c r="B8" s="13" t="s">
        <v>120</v>
      </c>
      <c r="C8" s="3">
        <v>3604002.12</v>
      </c>
      <c r="D8" s="3">
        <v>3604002.12</v>
      </c>
    </row>
    <row r="9" spans="1:4" ht="30">
      <c r="A9" s="12" t="s">
        <v>111</v>
      </c>
      <c r="B9" s="13" t="s">
        <v>121</v>
      </c>
      <c r="C9" s="3"/>
      <c r="D9" s="3"/>
    </row>
    <row r="10" spans="1:4" ht="15">
      <c r="A10" s="12" t="s">
        <v>112</v>
      </c>
      <c r="B10" s="13" t="s">
        <v>122</v>
      </c>
      <c r="C10" s="3"/>
      <c r="D10" s="3"/>
    </row>
    <row r="11" spans="1:4" ht="30">
      <c r="A11" s="12" t="s">
        <v>113</v>
      </c>
      <c r="B11" s="13" t="s">
        <v>123</v>
      </c>
      <c r="C11" s="3"/>
      <c r="D11" s="3"/>
    </row>
    <row r="12" spans="1:4" ht="30">
      <c r="A12" s="12" t="s">
        <v>114</v>
      </c>
      <c r="B12" s="13" t="s">
        <v>124</v>
      </c>
      <c r="C12" s="3"/>
      <c r="D12" s="3"/>
    </row>
    <row r="13" spans="1:4" ht="15">
      <c r="A13" s="12" t="s">
        <v>115</v>
      </c>
      <c r="B13" s="13" t="s">
        <v>125</v>
      </c>
      <c r="C13" s="3">
        <v>12442164.65</v>
      </c>
      <c r="D13" s="3">
        <v>13110443.12</v>
      </c>
    </row>
    <row r="14" spans="1:4" ht="30">
      <c r="A14" s="12" t="s">
        <v>111</v>
      </c>
      <c r="B14" s="13" t="s">
        <v>126</v>
      </c>
      <c r="C14" s="3"/>
      <c r="D14" s="3"/>
    </row>
    <row r="15" spans="1:4" ht="15">
      <c r="A15" s="12" t="s">
        <v>112</v>
      </c>
      <c r="B15" s="13" t="s">
        <v>127</v>
      </c>
      <c r="C15" s="3"/>
      <c r="D15" s="3"/>
    </row>
    <row r="16" spans="1:4" ht="30">
      <c r="A16" s="12" t="s">
        <v>116</v>
      </c>
      <c r="B16" s="13" t="s">
        <v>128</v>
      </c>
      <c r="C16" s="3"/>
      <c r="D16" s="3"/>
    </row>
    <row r="17" spans="1:4" ht="30">
      <c r="A17" s="12" t="s">
        <v>133</v>
      </c>
      <c r="B17" s="13" t="s">
        <v>129</v>
      </c>
      <c r="C17" s="3">
        <v>1632.5</v>
      </c>
      <c r="D17" s="3">
        <v>1632.5</v>
      </c>
    </row>
    <row r="18" spans="1:4" ht="30">
      <c r="A18" s="12" t="s">
        <v>134</v>
      </c>
      <c r="B18" s="13" t="s">
        <v>130</v>
      </c>
      <c r="C18" s="3"/>
      <c r="D18" s="3"/>
    </row>
    <row r="19" spans="1:4" ht="15">
      <c r="A19" s="12" t="s">
        <v>135</v>
      </c>
      <c r="B19" s="13" t="s">
        <v>131</v>
      </c>
      <c r="C19" s="3"/>
      <c r="D19" s="3"/>
    </row>
    <row r="20" spans="1:4" ht="30">
      <c r="A20" s="12" t="s">
        <v>117</v>
      </c>
      <c r="B20" s="13" t="s">
        <v>132</v>
      </c>
      <c r="C20" s="3"/>
      <c r="D20" s="3"/>
    </row>
    <row r="23" spans="1:7" ht="15">
      <c r="A23" s="14" t="s">
        <v>136</v>
      </c>
      <c r="B23" s="6"/>
      <c r="C23" s="6"/>
      <c r="E23" s="6" t="s">
        <v>171</v>
      </c>
      <c r="F23" s="6"/>
      <c r="G23" s="6"/>
    </row>
    <row r="24" spans="2:7" ht="15">
      <c r="B24" s="147" t="s">
        <v>138</v>
      </c>
      <c r="C24" s="147"/>
      <c r="E24" s="147" t="s">
        <v>139</v>
      </c>
      <c r="F24" s="147"/>
      <c r="G24" s="147"/>
    </row>
    <row r="25" spans="1:7" ht="15">
      <c r="A25" t="s">
        <v>137</v>
      </c>
      <c r="B25" s="6"/>
      <c r="C25" s="6"/>
      <c r="E25" s="6" t="s">
        <v>172</v>
      </c>
      <c r="F25" s="6"/>
      <c r="G25" s="6"/>
    </row>
    <row r="26" spans="2:7" ht="15">
      <c r="B26" s="147" t="s">
        <v>138</v>
      </c>
      <c r="C26" s="147"/>
      <c r="E26" s="147" t="s">
        <v>139</v>
      </c>
      <c r="F26" s="147"/>
      <c r="G26" s="147"/>
    </row>
  </sheetData>
  <sheetProtection/>
  <mergeCells count="5">
    <mergeCell ref="A2:G2"/>
    <mergeCell ref="B24:C24"/>
    <mergeCell ref="B26:C26"/>
    <mergeCell ref="E24:G24"/>
    <mergeCell ref="E26:G26"/>
  </mergeCells>
  <printOptions/>
  <pageMargins left="0.1968503937007874" right="0.1968503937007874" top="0.5905511811023623" bottom="0.1968503937007874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Цветкова</dc:creator>
  <cp:keywords/>
  <dc:description/>
  <cp:lastModifiedBy>Ионова Светлана</cp:lastModifiedBy>
  <cp:lastPrinted>2019-03-15T11:00:17Z</cp:lastPrinted>
  <dcterms:created xsi:type="dcterms:W3CDTF">2013-02-08T07:22:54Z</dcterms:created>
  <dcterms:modified xsi:type="dcterms:W3CDTF">2019-04-03T05:49:00Z</dcterms:modified>
  <cp:category/>
  <cp:version/>
  <cp:contentType/>
  <cp:contentStatus/>
</cp:coreProperties>
</file>